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ria.Guinea\Desktop\Guía Sumando Esfuerzos\"/>
    </mc:Choice>
  </mc:AlternateContent>
  <bookViews>
    <workbookView xWindow="0" yWindow="0" windowWidth="15855" windowHeight="9615" tabRatio="500"/>
  </bookViews>
  <sheets>
    <sheet name="Presentación" sheetId="1" r:id="rId1"/>
    <sheet name="Hoja1" sheetId="7" state="hidden" r:id="rId2"/>
    <sheet name="Instrucciones" sheetId="2" r:id="rId3"/>
    <sheet name="Itinerario de EMPLEO" sheetId="3" r:id="rId4"/>
    <sheet name="Itinerario de EMPRENDIMIENTO" sheetId="4" r:id="rId5"/>
    <sheet name="VIOLENCIA DE GÉNERO" sheetId="6" r:id="rId6"/>
  </sheets>
  <definedNames>
    <definedName name="_xlnm.Print_Area" localSheetId="3">'Itinerario de EMPLEO'!$B$7:$M$113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D45" i="3" l="1"/>
  <c r="D39" i="3"/>
  <c r="C65" i="3"/>
  <c r="C45" i="3"/>
  <c r="C39" i="3"/>
  <c r="I71" i="3"/>
  <c r="I68" i="3" s="1"/>
  <c r="H71" i="3"/>
  <c r="H68" i="3"/>
  <c r="I67" i="3"/>
  <c r="I64" i="3" s="1"/>
  <c r="H67" i="3"/>
  <c r="H64" i="3" s="1"/>
  <c r="I63" i="3"/>
  <c r="I59" i="3" s="1"/>
  <c r="H63" i="3"/>
  <c r="H59" i="3" s="1"/>
  <c r="I58" i="3"/>
  <c r="I53" i="3" s="1"/>
  <c r="H58" i="3"/>
  <c r="H53" i="3" s="1"/>
  <c r="I52" i="3"/>
  <c r="I46" i="3" s="1"/>
  <c r="H52" i="3"/>
  <c r="H46" i="3" s="1"/>
  <c r="I45" i="3"/>
  <c r="I42" i="3" s="1"/>
  <c r="H45" i="3"/>
  <c r="H42" i="3" s="1"/>
  <c r="I41" i="3"/>
  <c r="I38" i="3" s="1"/>
  <c r="H41" i="3"/>
  <c r="H38" i="3" s="1"/>
  <c r="I37" i="3"/>
  <c r="I34" i="3" s="1"/>
  <c r="H37" i="3"/>
  <c r="H34" i="3" s="1"/>
  <c r="H33" i="3" l="1"/>
  <c r="H14" i="3" s="1"/>
  <c r="I33" i="3"/>
  <c r="I14" i="3" s="1"/>
  <c r="C27" i="6"/>
  <c r="C22" i="6"/>
  <c r="H9" i="6" s="1"/>
  <c r="K9" i="6" s="1"/>
  <c r="D27" i="6"/>
  <c r="D22" i="6"/>
  <c r="I9" i="6" s="1"/>
  <c r="L9" i="6" s="1"/>
  <c r="J9" i="6" l="1"/>
  <c r="D73" i="4" l="1"/>
  <c r="D70" i="4" s="1"/>
  <c r="C73" i="4"/>
  <c r="C70" i="4" s="1"/>
  <c r="D69" i="4"/>
  <c r="D66" i="4" s="1"/>
  <c r="C69" i="4"/>
  <c r="C66" i="4"/>
  <c r="D65" i="4"/>
  <c r="D57" i="4" s="1"/>
  <c r="C65" i="4"/>
  <c r="C57" i="4" s="1"/>
  <c r="D56" i="4"/>
  <c r="D51" i="4" s="1"/>
  <c r="C56" i="4"/>
  <c r="C51" i="4" s="1"/>
  <c r="D50" i="4"/>
  <c r="D46" i="4" s="1"/>
  <c r="C50" i="4"/>
  <c r="C46" i="4" s="1"/>
  <c r="D45" i="4"/>
  <c r="D41" i="4" s="1"/>
  <c r="C45" i="4"/>
  <c r="C41" i="4" s="1"/>
  <c r="D40" i="4"/>
  <c r="D35" i="4" s="1"/>
  <c r="C40" i="4"/>
  <c r="C35" i="4" s="1"/>
  <c r="D70" i="3"/>
  <c r="D66" i="3" s="1"/>
  <c r="C70" i="3"/>
  <c r="C66" i="3"/>
  <c r="D65" i="3"/>
  <c r="D60" i="3" s="1"/>
  <c r="C60" i="3"/>
  <c r="D59" i="3"/>
  <c r="D54" i="3" s="1"/>
  <c r="C59" i="3"/>
  <c r="C54" i="3" s="1"/>
  <c r="D53" i="3"/>
  <c r="D46" i="3" s="1"/>
  <c r="C53" i="3"/>
  <c r="C46" i="3" s="1"/>
  <c r="D40" i="3"/>
  <c r="C40" i="3"/>
  <c r="D34" i="3"/>
  <c r="C34" i="3"/>
  <c r="C34" i="4" l="1"/>
  <c r="G12" i="4" s="1"/>
  <c r="J12" i="4" s="1"/>
  <c r="C33" i="3"/>
  <c r="H11" i="3" s="1"/>
  <c r="K11" i="3" s="1"/>
  <c r="D33" i="3"/>
  <c r="I11" i="3" s="1"/>
  <c r="K14" i="3"/>
  <c r="D34" i="4"/>
  <c r="H12" i="4" s="1"/>
  <c r="L11" i="3" l="1"/>
  <c r="J11" i="3"/>
  <c r="I12" i="4"/>
  <c r="K12" i="4"/>
  <c r="L14" i="3"/>
  <c r="J14" i="3"/>
</calcChain>
</file>

<file path=xl/comments1.xml><?xml version="1.0" encoding="utf-8"?>
<comments xmlns="http://schemas.openxmlformats.org/spreadsheetml/2006/main">
  <authors>
    <author/>
    <author>María Guinea</author>
  </authors>
  <commentList>
    <comment ref="J9" authorId="0" shapeId="0">
      <text>
        <r>
          <rPr>
            <sz val="9"/>
            <color rgb="FF000000"/>
            <rFont val="Tahoma"/>
            <family val="2"/>
            <charset val="1"/>
          </rPr>
          <t xml:space="preserve">Es la diferencia entre la situación en el diagnóstico y la situación al finalizar el itinerario.
Indica si ha habido algún avance en su empoderamiento, empleabilidad o auto-empleabilidad (valor &gt;0) o no lo ha habido (valor =0 ó &lt;0). </t>
        </r>
      </text>
    </comment>
    <comment ref="M9" authorId="0" shapeId="0">
      <text>
        <r>
          <rPr>
            <sz val="9"/>
            <color rgb="FF000000"/>
            <rFont val="Tahoma"/>
            <family val="2"/>
            <charset val="1"/>
          </rPr>
          <t>Si= cuando pasa de Baja-media/Baja-alta/Media-Alta
No= cueando se mantenga o disminuya</t>
        </r>
      </text>
    </comment>
    <comment ref="J12" authorId="0" shapeId="0">
      <text>
        <r>
          <rPr>
            <sz val="9"/>
            <color rgb="FF000000"/>
            <rFont val="Tahoma"/>
            <family val="2"/>
            <charset val="1"/>
          </rPr>
          <t xml:space="preserve">Es la diferencia entre la situación en el diagnóstico y la situación al finalizar el itinerario.
Indica si ha habido algún avance en su empoderamiento, empleabilidad o auto-empleabilidad (valor &gt;0) o no lo ha habido (valor =0 ó &lt;0). </t>
        </r>
      </text>
    </comment>
    <comment ref="M12" authorId="0" shapeId="0">
      <text>
        <r>
          <rPr>
            <sz val="9"/>
            <color rgb="FF000000"/>
            <rFont val="Tahoma"/>
            <family val="2"/>
            <charset val="1"/>
          </rPr>
          <t>Si= cuando pasa de Baja-media/Baja-alta/Media-Alta
No= cueando se mantenga o disminuya</t>
        </r>
      </text>
    </comment>
    <comment ref="C31" authorId="0" shapeId="0">
      <text>
        <r>
          <rPr>
            <sz val="11"/>
            <color rgb="FF000000"/>
            <rFont val="Calibri"/>
            <family val="2"/>
            <charset val="1"/>
          </rPr>
          <t>Esta información no es necesaria recogerla en la primera entrevista, puede irse recogiendo a lo largo de las primeras entrevistas, entendiendose que no da tiempo a hacerse todo en esa primera entrevista.</t>
        </r>
        <r>
          <rPr>
            <b/>
            <sz val="9"/>
            <color rgb="FF000000"/>
            <rFont val="Tahoma"/>
            <family val="2"/>
            <charset val="1"/>
          </rPr>
          <t xml:space="preserve"> </t>
        </r>
      </text>
    </comment>
    <comment ref="D31" authorId="0" shapeId="0">
      <text>
        <r>
          <rPr>
            <sz val="9"/>
            <color rgb="FF000000"/>
            <rFont val="Tahoma"/>
            <family val="2"/>
            <charset val="1"/>
          </rPr>
          <t xml:space="preserve">En este caso si que es necesario que se rellene a la salida del itinerario. En el momento de dar de baja su participación en el programa </t>
        </r>
      </text>
    </comment>
    <comment ref="B33" authorId="1" shapeId="0">
      <text>
        <r>
          <rPr>
            <sz val="9"/>
            <color indexed="81"/>
            <rFont val="Tahoma"/>
            <charset val="1"/>
          </rPr>
          <t xml:space="preserve">Proceso de cambio a largo plazo en el que las vidas de las mujeres y niñas se transforman desde una situación en la que tienen un poder limitado a otra en la que su poder aumenta. Los cambios pueden tener lugar a nivel personal, relacional como contextual. Los cambios a nivel personal tienen lugar en la persona y hace referencia a cómo la mujer se ve a sí misma, a su autonomía, capacidades propias y su confianza. Los cambios a nivel relacional tienen lugar en las relaciones y relaciones de poder en el entorno de la mujer y red e incluye tanto cambios a nivel del hogar como dentro de la comunidad. El empoderamiento es un concepto multidimensional y específico de cada contexto en el que se desarrolla un proyecto. El empoderamiento se entiende como un proceso de cambio sin meta final ya que no existe un estado de empoderamiento absoluto.  </t>
        </r>
      </text>
    </comment>
    <comment ref="G33" authorId="1" shapeId="0">
      <text>
        <r>
          <rPr>
            <sz val="9"/>
            <color indexed="81"/>
            <rFont val="Tahoma"/>
            <family val="2"/>
          </rPr>
          <t>Conjunto de aptitudes y actitudes que permiten a una persona conseguir y conservar un empleo. Según la OIT, la empleabilidad se refiere a las competencias y cualificaciones transferibles que refuerzan la capacidad de las personas para aprovechar las oportunidades de educación y de formación que se les presenten con miras a encontrar y conservar un trabajo decente. La construcción social del género atribuye a hombres y mujeres un valor desigual que condiciona y dificulta tanto su acceso al mercado laboral y como en su búsqueda de empleo.</t>
        </r>
      </text>
    </comment>
    <comment ref="B34" authorId="1" shapeId="0">
      <text>
        <r>
          <rPr>
            <sz val="9"/>
            <color indexed="81"/>
            <rFont val="Tahoma"/>
            <charset val="1"/>
          </rPr>
          <t>Valoración y percepción que hace una persona de sí misma, el grado en el que cree en sí misma, se siente capaz de hacer cosas y confianza en sus propias capacidades y posibilidades.</t>
        </r>
      </text>
    </comment>
    <comment ref="G34" authorId="1" shapeId="0">
      <text>
        <r>
          <rPr>
            <sz val="9"/>
            <color indexed="81"/>
            <rFont val="Tahoma"/>
            <family val="2"/>
          </rPr>
          <t>Valor que se concede al trabajo como elemento de autonomía personal, económico o de desarrollo personal y/o profesional</t>
        </r>
      </text>
    </comment>
    <comment ref="B35" authorId="1" shapeId="0">
      <text>
        <r>
          <rPr>
            <sz val="9"/>
            <color indexed="81"/>
            <rFont val="Tahoma"/>
            <charset val="1"/>
          </rPr>
          <t>La autopercepción hace referencia al autoconcepto o autoimagen que tiene una persona de sí misma y de la percepción de las características propias, atributos, cualidades, defectos, capacidades, posibilidades, límites y/o apariencia física.   
La autovaloración hace referencia al valor que una persona se da a sí misma como individuo, así como en relación con otras personas y como parte de una sociedad.</t>
        </r>
      </text>
    </comment>
    <comment ref="G35" authorId="1" shapeId="0">
      <text>
        <r>
          <rPr>
            <sz val="9"/>
            <color indexed="81"/>
            <rFont val="Tahoma"/>
            <family val="2"/>
          </rPr>
          <t>Valor que se concede al trabajo como elemento de autonomía personal, económico o de desarrollo personal y/o profesional </t>
        </r>
      </text>
    </comment>
    <comment ref="B36" authorId="1" shapeId="0">
      <text>
        <r>
          <rPr>
            <sz val="9"/>
            <color indexed="81"/>
            <rFont val="Tahoma"/>
            <charset val="1"/>
          </rPr>
          <t xml:space="preserve">A partir del autoconocimiento que tiene una persona de sí misma y de su experiencia vital y profesional, la capacidad de identificar y reconocer fortalezas, habilidades, destrezas, aptitudes, capacidades, conocimientos y competencias propias, que en el caso que nos ocupa, serán claves para su empleabilidad. Por ejemplo, en el caso de una mujer que haya trabajado muchos años de manera informal en economía familiar en qué grado reconoce esta experiencia como una experiencia profesional y es capaz de identificar y valorar positivamente para su empleabilidad las competencias y habilidades adquiridas.
</t>
        </r>
      </text>
    </comment>
    <comment ref="G36" authorId="1" shapeId="0">
      <text>
        <r>
          <rPr>
            <sz val="9"/>
            <color indexed="81"/>
            <rFont val="Tahoma"/>
            <family val="2"/>
          </rPr>
          <t>Claridad en la meta laboral o de trabajo que quiere realizar</t>
        </r>
      </text>
    </comment>
    <comment ref="B37" authorId="1" shapeId="0">
      <text>
        <r>
          <rPr>
            <sz val="9"/>
            <color indexed="81"/>
            <rFont val="Tahoma"/>
            <charset val="1"/>
          </rPr>
          <t>Creencia en una misma, sentirse capaz de hacer cosas, de aprender, de formarse, de trabajar, de buscar empleo, de iniciar cambios en sus vidas, de activación personal o afrontar nuevos retos, así como el grado de fortaleza y capacidad de afrontar dificultades.</t>
        </r>
      </text>
    </comment>
    <comment ref="B38" authorId="1" shapeId="0">
      <text>
        <r>
          <rPr>
            <sz val="9"/>
            <color indexed="81"/>
            <rFont val="Tahoma"/>
            <family val="2"/>
          </rPr>
          <t>Nivel de agencia individual y seguridad personal en relación con la capacidad de tomar decisiones de manera segura y libre, decidir acciones y llevarlas a cabo. </t>
        </r>
      </text>
    </comment>
    <comment ref="G38" authorId="1" shapeId="0">
      <text>
        <r>
          <rPr>
            <sz val="9"/>
            <color indexed="81"/>
            <rFont val="Tahoma"/>
            <family val="2"/>
          </rPr>
          <t>Objetivos que la persona define con el fin de lograr el punto profesional que espera alcanzar.  </t>
        </r>
      </text>
    </comment>
    <comment ref="G39" authorId="1" shapeId="0">
      <text>
        <r>
          <rPr>
            <sz val="9"/>
            <color indexed="81"/>
            <rFont val="Tahoma"/>
            <family val="2"/>
          </rPr>
          <t>Meta laboral coherente con las capacitaciones que posee, las aptitudes, actitudes y la situación del mercado laboral actual </t>
        </r>
      </text>
    </comment>
    <comment ref="B40" authorId="1" shapeId="0">
      <text>
        <r>
          <rPr>
            <sz val="9"/>
            <color indexed="81"/>
            <rFont val="Tahoma"/>
            <family val="2"/>
          </rPr>
          <t>Hecho de sentirse agentes de su propio cambio y contar con la capacidad y con las condiciones necesarias para tomar libremente las decisiones que afectan sus vidas tanto a nivel personal (en relación con cuestiones propias) como en el ámbito del hogar o unidad de convivencia.</t>
        </r>
      </text>
    </comment>
    <comment ref="G40" authorId="1" shapeId="0">
      <text>
        <r>
          <rPr>
            <sz val="9"/>
            <color indexed="81"/>
            <rFont val="Tahoma"/>
            <family val="2"/>
          </rPr>
          <t>Búsqueda de oportunidades de empleo en sectores que requieran de mayores cualificaciones y/o que comúnmente se entiendan como masculinizados y por eso mejor valorados y remunerados.</t>
        </r>
      </text>
    </comment>
    <comment ref="B41" authorId="1" shapeId="0">
      <text>
        <r>
          <rPr>
            <sz val="9"/>
            <color indexed="81"/>
            <rFont val="Tahoma"/>
            <family val="2"/>
          </rPr>
          <t>Capacidad de realizar cualquier actividad que antes veía como imposible de realizar sin ayuda, ya sea a nivel de competencias digitales o a no necesitar emocionalmente a alguien (dependencia emocional).</t>
        </r>
      </text>
    </comment>
    <comment ref="B42" authorId="1" shapeId="0">
      <text>
        <r>
          <rPr>
            <sz val="9"/>
            <color indexed="81"/>
            <rFont val="Tahoma"/>
            <family val="2"/>
          </rPr>
          <t>La capacidad de las mujeres de generar, acceder, hacer uso y controlar ingresos propios, recursos productivos, financieros, tecnológicos y el tiempo. Considera tanto el acceso al trabajo remunerado como la reducción de la sobrecarga de trabajo no remunerado invisible de las mujeres, así como el acceso y control de la economía del hogar. </t>
        </r>
      </text>
    </comment>
    <comment ref="G42" authorId="1" shapeId="0">
      <text>
        <r>
          <rPr>
            <sz val="9"/>
            <color indexed="81"/>
            <rFont val="Tahoma"/>
            <family val="2"/>
          </rPr>
          <t>Capacidad de una persona para movilizarse geográficamente y/o manejar su tiempo de forma flexible y equitativa, ya sea por elección personal o por las dinámicas impuestas por el entorno familiar y social en el que se desenvuelve</t>
        </r>
      </text>
    </comment>
    <comment ref="B43" authorId="1" shapeId="0">
      <text>
        <r>
          <rPr>
            <sz val="9"/>
            <color indexed="81"/>
            <rFont val="Tahoma"/>
            <family val="2"/>
          </rPr>
          <t xml:space="preserve">Grado de influencia en la toma de decisiones respecto a todo lo que tiene que ver con ella misma, con su propio cuerpo, salud, intereses, necesidades y acciones propias. Por ejemplo, participar en un curso de formación, decidir sobre su salud sexual y reproductiva o salir todos los días a dar un paseo.  </t>
        </r>
      </text>
    </comment>
    <comment ref="G43" authorId="1" shapeId="0">
      <text>
        <r>
          <rPr>
            <sz val="9"/>
            <color indexed="81"/>
            <rFont val="Tahoma"/>
            <family val="2"/>
          </rPr>
          <t>Posibilidad de movilidad para el desempeño de un trabajo fuera de su zona de residencia</t>
        </r>
      </text>
    </comment>
    <comment ref="B44" authorId="1" shapeId="0">
      <text>
        <r>
          <rPr>
            <sz val="9"/>
            <color indexed="81"/>
            <rFont val="Tahoma"/>
            <family val="2"/>
          </rPr>
          <t>Grado de influencia en la toma de decisiones respecto a todos aquellos aspectos comunes que tienen que ver con el hogar o unidad de convivencia junto al resto de personas que la componen. Por ejemplo, decidir sobre la educación de hijos/as, movilidad, gestión de los recursos económicos, reparto de tiempos y tareas, salud de personas convivientes, cuestiones relativas a la vivienda, etc. </t>
        </r>
      </text>
    </comment>
    <comment ref="G44" authorId="1" shapeId="0">
      <text>
        <r>
          <rPr>
            <sz val="9"/>
            <color indexed="81"/>
            <rFont val="Tahoma"/>
            <family val="2"/>
          </rPr>
          <t>Periodo de tiempo disponible, ya sea por preferencia o por obligaciones dadas por sus circunstancias personales, para el desempeño de una actividad laboral. Se centra en la posibilidad de jornada parcial o completa. </t>
        </r>
      </text>
    </comment>
    <comment ref="B46" authorId="1" shapeId="0">
      <text>
        <r>
          <rPr>
            <sz val="9"/>
            <color indexed="81"/>
            <rFont val="Tahoma"/>
            <family val="2"/>
          </rPr>
          <t>Soporte de tipo instrumental o expresivo que la comunidad, las redes sociales y las personas con las que se establecen vínculos cercanos y de confianza proporcionan a los individuos de su comunidad. Una red de apoyo representa un elemento muy importante de bienestar para la persona que lo necesita y genera un gran impacto en su calidad de vida. Es una estructura que brinda sostén a las personas sobre un área determinada, ya sea en salud, empleo, educación o apoyo emocional, entre otros</t>
        </r>
        <r>
          <rPr>
            <b/>
            <sz val="9"/>
            <color indexed="81"/>
            <rFont val="Tahoma"/>
            <family val="2"/>
          </rPr>
          <t>. </t>
        </r>
      </text>
    </comment>
    <comment ref="G46" authorId="1" shapeId="0">
      <text>
        <r>
          <rPr>
            <sz val="9"/>
            <color indexed="81"/>
            <rFont val="Tahoma"/>
            <family val="2"/>
          </rPr>
          <t>Conocimientos con los que cuenta la persona sobre la realidad del mercado laboral, así como de las herramientas para la búsqueda de empleo.</t>
        </r>
      </text>
    </comment>
    <comment ref="B47" authorId="1" shapeId="0">
      <text>
        <r>
          <rPr>
            <sz val="9"/>
            <color indexed="81"/>
            <rFont val="Tahoma"/>
            <family val="2"/>
          </rPr>
          <t>Soporte, vínculo y apoyo que tiene la persona con amistades. </t>
        </r>
      </text>
    </comment>
    <comment ref="G47" authorId="1" shapeId="0">
      <text>
        <r>
          <rPr>
            <sz val="9"/>
            <color indexed="81"/>
            <rFont val="Tahoma"/>
            <family val="2"/>
          </rPr>
          <t>Conjunto de saberes relacionados con cuestiones como el salario, las condiciones de trabajo, calidad del empleo, contratos, nominas, seguridad social y el propio funcionamiento del mercado laboral centrado en la oferta y la demanda. </t>
        </r>
      </text>
    </comment>
    <comment ref="B48" authorId="1" shapeId="0">
      <text>
        <r>
          <rPr>
            <sz val="9"/>
            <color indexed="81"/>
            <rFont val="Tahoma"/>
            <family val="2"/>
          </rPr>
          <t>Soporte, vínculo y apoyo que tiene la persona con familiares. En el caso de personas de origen extranjeros, hace referencia a familiares tanto en España como en origen.</t>
        </r>
      </text>
    </comment>
    <comment ref="G48" authorId="1" shapeId="0">
      <text>
        <r>
          <rPr>
            <sz val="9"/>
            <color indexed="81"/>
            <rFont val="Tahoma"/>
            <family val="2"/>
          </rPr>
          <t>Conjuntos de saberes relacionados con estatuto de trabajadores, reforma laboral, protección desempleo trabajadoras del hogar, etc </t>
        </r>
      </text>
    </comment>
    <comment ref="B49" authorId="1" shapeId="0">
      <text>
        <r>
          <rPr>
            <sz val="9"/>
            <color indexed="81"/>
            <rFont val="Tahoma"/>
            <family val="2"/>
          </rPr>
          <t>Soporte, vínculo y apoyo que tiene la persona con otras mujeres a nivel colectivo y desarrollo de alianzas, sororidad y redes de ayuda mutua con otras mujeres para conseguir logros comunes.</t>
        </r>
      </text>
    </comment>
    <comment ref="G49" authorId="1" shapeId="0">
      <text>
        <r>
          <rPr>
            <sz val="9"/>
            <color indexed="81"/>
            <rFont val="Tahoma"/>
            <family val="2"/>
          </rPr>
          <t>Conocimiento de la oferta laboral actual y las oportunidades de empleo en el territorio, lo que le facilita la búsqueda de empleo.</t>
        </r>
      </text>
    </comment>
    <comment ref="B50" authorId="1" shapeId="0">
      <text>
        <r>
          <rPr>
            <sz val="9"/>
            <color indexed="81"/>
            <rFont val="Tahoma"/>
            <family val="2"/>
          </rPr>
          <t xml:space="preserve">Utilización de aplicaciones de redes sociales, como Instagram, Facebook, Twitter, etc. para establecer y aumentar las redes de apoyo y contacto con otras personas.   </t>
        </r>
      </text>
    </comment>
    <comment ref="G50" authorId="1" shapeId="0">
      <text>
        <r>
          <rPr>
            <sz val="9"/>
            <color indexed="81"/>
            <rFont val="Tahoma"/>
            <family val="2"/>
          </rPr>
          <t>Nociones que posee la persona sobre instrumentos fundamentales como portales de empleo, redes sociales, internet... para darse a conocer y alcanzar su objetivo profesional.</t>
        </r>
      </text>
    </comment>
    <comment ref="B51" authorId="1" shapeId="0">
      <text>
        <r>
          <rPr>
            <sz val="9"/>
            <color indexed="81"/>
            <rFont val="Tahoma"/>
            <family val="2"/>
          </rPr>
          <t>Habilidades de comunicación y expresión en público en diferentes situaciones, desde la puesta de límites a nivel familiar y con otras personas a la capacidad de comunicarse y expresarse en una entrevista de trabajo, por ejemplo, o ante un grupo de personas, así como la facilidad a la hora de relacionarse con el entorno y de acceder a diferentes recursos que ofrece el mismo.</t>
        </r>
      </text>
    </comment>
    <comment ref="G51" authorId="1" shapeId="0">
      <text>
        <r>
          <rPr>
            <sz val="9"/>
            <color indexed="81"/>
            <rFont val="Tahoma"/>
            <family val="2"/>
          </rPr>
          <t xml:space="preserve">Empleo de los contactos (vecinos/as, amigos/as, personas del entorno) para encontrar un trabajo.  </t>
        </r>
      </text>
    </comment>
    <comment ref="B52" authorId="1" shapeId="0">
      <text>
        <r>
          <rPr>
            <sz val="9"/>
            <color indexed="81"/>
            <rFont val="Tahoma"/>
            <family val="2"/>
          </rPr>
          <t>Participación en la vida comunitaria como ejercicio de ciudadanía y democracia participativa en vinculación con el territorio y entorno (barrio, zona, pueblo, ciudad). Por ejemplo, la participación en acciones de formación no formales, en grupos informales, en colectivos, en reuniones de comunidad, en el movimiento asociativo del barrio, en acciones de voluntariado, acciones sociales, etc.</t>
        </r>
      </text>
    </comment>
    <comment ref="G53" authorId="1" shapeId="0">
      <text>
        <r>
          <rPr>
            <sz val="9"/>
            <color indexed="81"/>
            <rFont val="Tahoma"/>
            <family val="2"/>
          </rPr>
          <t>Conjunto de habilidades, conocimientos y aptitudes necesarios para desempeñar un empleo específico o desarrollar determinadas actividades profesionales.</t>
        </r>
      </text>
    </comment>
    <comment ref="B54" authorId="1" shapeId="0">
      <text>
        <r>
          <rPr>
            <sz val="9"/>
            <color indexed="81"/>
            <rFont val="Tahoma"/>
            <family val="2"/>
          </rPr>
          <t>Cuidados: Conjunto de trabajos (y/o relaciones) que permiten la resolución cotidiana de la vida y la reproducción material, relacional y emocional de las personas. Hay cuidados que tienen que ver con el cuerpo, otros con los hogares, otros con construir y alimentar las relaciones y otros con propiciar y sostener el bienestar emocional de la familia. Los cuidados implican trabajos materiales, mentales y emocionales.
Conciliación: La conciliación personal, familiar y laboral facilita que cualquier persona trabajadora pueda mantener al mismo tiempo una carrera profesional plena y a la vez ejercer su derecho al cuidado de su familia, el desarrollo de su personalidad, su formación o el disfrute de su ocio y tiempo libre. Desde una perspectiva de género, se entiende la conciliación como un modo de cooperación y compromiso entre mujeres y hombres que permita un reparto equilibrado de responsabilidades en la vida profesional y en la privada. Implica medidas de carácter personal (entre las parejas) pero también sociales y políticas de manera que para las mujeres sea posible acceder al mercado laboral en condiciones de igualdad y de equidad.
Corresponsabilidad: Reparto equilibrado de las tareas que sostienen las vidas (tareas domésticas y de cuidados) entre todos los sujetos que se benefician de la reproducción social, es decir, el conjunto social. Partiendo de los hogares, el trabajo doméstico y de cuidados tendría que ser responsabilidad compartida entre mujeres y hombres. En el caso de este cuestionario hacemos referencia a la corresponsabilidad en el entre mujeres y hombres en el hogar o unidad de convivencia. Saliendo de las casas, los otros sujetos implicados tendrían que ser las comunidades, las empresas y el estado.</t>
        </r>
      </text>
    </comment>
    <comment ref="G54" authorId="1" shapeId="0">
      <text>
        <r>
          <rPr>
            <sz val="9"/>
            <color indexed="81"/>
            <rFont val="Tahoma"/>
            <family val="2"/>
          </rPr>
          <t>Todas aquellas capacidades, habilidades o aptitudes que ofrecen un valor añadido al desempeño de esa actividad o profesión pero que no se requieren estrictamente para realizar las actividades relacionadas directamente con el empleo a desarrollar.</t>
        </r>
      </text>
    </comment>
    <comment ref="B55" authorId="1" shapeId="0">
      <text>
        <r>
          <rPr>
            <sz val="9"/>
            <color indexed="81"/>
            <rFont val="Tahoma"/>
            <family val="2"/>
          </rPr>
          <t>Conocimiento y acceso a recursos públicos y/o privados del entorno que permitan conciliar y hacer compatible su vida laboral y formativa con su ámbito más personal, familiar y de cuidados.</t>
        </r>
      </text>
    </comment>
    <comment ref="G55" authorId="1" shapeId="0">
      <text>
        <r>
          <rPr>
            <sz val="9"/>
            <color indexed="81"/>
            <rFont val="Tahoma"/>
            <family val="2"/>
          </rPr>
          <t>Conocimientos y destrezas específicas relacionadas con la actividad laboral que busca desempeñar.</t>
        </r>
      </text>
    </comment>
    <comment ref="B56" authorId="1" shapeId="0">
      <text>
        <r>
          <rPr>
            <sz val="9"/>
            <color indexed="81"/>
            <rFont val="Tahoma"/>
            <family val="2"/>
          </rPr>
          <t>Empleo de tiempo para el cuidado de una misma y el bienestar propio físico y psicológico (autocuidado), desde el descanso a la realización de actividades relacionadas con el deporte, la vida social, el ocio, actividades al aire libre, aficiones, medios de comunicación, trabajo voluntario y participación, etc. </t>
        </r>
      </text>
    </comment>
    <comment ref="G56" authorId="1" shapeId="0">
      <text>
        <r>
          <rPr>
            <sz val="9"/>
            <color indexed="81"/>
            <rFont val="Tahoma"/>
            <family val="2"/>
          </rPr>
          <t>Utilización creativa, crítica y segura de las tecnologías de la información y la comunicación para alcanzar los objetivos relacionados con el trabajo, la empleabilidad, el aprendizaje, el uso del tiempo libre, la inclusión y participación en la sociedad (Ministerio de Educación y Formación profesional,2021) </t>
        </r>
      </text>
    </comment>
    <comment ref="B57" authorId="1" shapeId="0">
      <text>
        <r>
          <rPr>
            <sz val="9"/>
            <color indexed="81"/>
            <rFont val="Tahoma"/>
            <family val="2"/>
          </rPr>
          <t>Reparto equilibrado en la unidad de convivencia de la carga física de los cuidados que hace referencia cuando el trabajo material que implican los cuidados excede de las capacidades de quien o quienes lo llevan a cabo, afectando al bienestar físico y psicológico.</t>
        </r>
      </text>
    </comment>
    <comment ref="G57" authorId="1" shapeId="0">
      <text>
        <r>
          <rPr>
            <sz val="9"/>
            <color indexed="81"/>
            <rFont val="Tahoma"/>
            <family val="2"/>
          </rPr>
          <t xml:space="preserve">Conocimientos y aptitudes que ha generado en el desarrollo de actividades laborales previas.   </t>
        </r>
      </text>
    </comment>
    <comment ref="B58" authorId="1" shapeId="0">
      <text>
        <r>
          <rPr>
            <sz val="9"/>
            <color indexed="81"/>
            <rFont val="Tahoma"/>
            <family val="2"/>
          </rPr>
          <t>Reparto equilibrado en la unidad de convivencia de la carga mental de los cuidados que hace referencia al peso de encargarse de planificar, coordinar, supervisar y tomar decisiones en relación con las tareas del hogar y de cuidados que van mucho más allá de la ejecución de tareas concretas, afectando al bienestar físico y psicológico. La carga emocional se relaciona con el peso que supone el sostenimiento, el apoyo del bienestar emocional de las personas y/o la demostración y vinculación emocional adecuada en determinadas situaciones.</t>
        </r>
      </text>
    </comment>
    <comment ref="G59" authorId="1" shapeId="0">
      <text>
        <r>
          <rPr>
            <sz val="9"/>
            <color indexed="81"/>
            <rFont val="Tahoma"/>
            <family val="2"/>
          </rPr>
          <t>Muestra de interés por trabajar, por buscar empleo: predisposición, disponibilidad, actividad para buscar empleo. </t>
        </r>
      </text>
    </comment>
    <comment ref="B60" authorId="1" shapeId="0">
      <text>
        <r>
          <rPr>
            <sz val="9"/>
            <color indexed="81"/>
            <rFont val="Tahoma"/>
            <family val="2"/>
          </rPr>
          <t>Conocimientos que tiene la participante sobre sus derechos en relación con diferentes normativas y políticas que le afectan como pueden ser del ámbito laboral, trato y no discriminación, igualdad entre mujeres y hombres, violencia de género, libertad sexual, extranjería, etc.</t>
        </r>
      </text>
    </comment>
    <comment ref="G60" authorId="1" shapeId="0">
      <text>
        <r>
          <rPr>
            <sz val="9"/>
            <color indexed="81"/>
            <rFont val="Tahoma"/>
            <charset val="1"/>
          </rPr>
          <t>Muestra de iniciativa ante las actividades y cuestiones que debe realizar para la búsqueda de empleo.</t>
        </r>
      </text>
    </comment>
    <comment ref="B61" authorId="1" shapeId="0">
      <text>
        <r>
          <rPr>
            <sz val="9"/>
            <color indexed="81"/>
            <rFont val="Tahoma"/>
            <family val="2"/>
          </rPr>
          <t>Conocimientos que tiene la participante sobre sus derechos y deberes como ciudadana en el territorio en el que vive, como el derecho a una atención sanitaria pública, a la educación, a la cultura, a la igualdad ante la ley, a la libertad ideológica y religiosa, a la libertad de expresión, de reunión y asociación o de participación, entre otros. </t>
        </r>
      </text>
    </comment>
    <comment ref="G61" authorId="1" shapeId="0">
      <text>
        <r>
          <rPr>
            <sz val="9"/>
            <color indexed="81"/>
            <rFont val="Tahoma"/>
            <charset val="1"/>
          </rPr>
          <t>Capacidad de tomar activamente el control y decidir qué hacer en cada momento, anticipándose a los acontecimientos, en la búsqueda de empleo. Por ejemplo: ver una oferta de empleo y aunque no se ajuste a la perfección a su perfil, entregar el CV junto con una carta de motivación que muestre para mostrar que puede desempeñar esas funciones.</t>
        </r>
      </text>
    </comment>
    <comment ref="B62" authorId="1" shapeId="0">
      <text>
        <r>
          <rPr>
            <sz val="9"/>
            <color indexed="81"/>
            <rFont val="Tahoma"/>
            <family val="2"/>
          </rPr>
          <t>Conocimientos sobre sus derechos relacionados con la igualdad de género, la violencia de género, la libertad sexual y la igualdad de trato y no discriminación. Por ejemplo, en el caso de que la persona sea víctima de violencia de género si conoce sus derechos y procedimiento a seguir o en el caso de que la persona sufra una situación discriminatoria, si sabe que existe una ley de igualdad de trato y no discriminación, etc</t>
        </r>
      </text>
    </comment>
    <comment ref="G62" authorId="1" shapeId="0">
      <text>
        <r>
          <rPr>
            <sz val="9"/>
            <color indexed="81"/>
            <rFont val="Tahoma"/>
            <charset val="1"/>
          </rPr>
          <t>Iniciativa, puesta en práctica y desarrollo de las actividades propuestas para su búsqueda de empleo.</t>
        </r>
      </text>
    </comment>
    <comment ref="B63" authorId="1" shapeId="0">
      <text>
        <r>
          <rPr>
            <sz val="9"/>
            <color indexed="81"/>
            <rFont val="Tahoma"/>
            <family val="2"/>
          </rPr>
          <t>Conocimientos que tiene una persona de origen extranjero sobre sus derechos relacionados con la normativa, reglamentos y procedimientos de extranjería, como permisos de residencia, permisos de trabajo, obtención de nacionalidad, etc.</t>
        </r>
      </text>
    </comment>
    <comment ref="B64" authorId="1" shapeId="0">
      <text>
        <r>
          <rPr>
            <sz val="9"/>
            <color indexed="81"/>
            <rFont val="Tahoma"/>
            <family val="2"/>
          </rPr>
          <t>Conocimientos sobre sus derechos en cualquier otro ámbito normativo y jurídico (penal, civil, administrativo, fiscal, etc.).</t>
        </r>
      </text>
    </comment>
    <comment ref="G64" authorId="1" shapeId="0">
      <text>
        <r>
          <rPr>
            <sz val="9"/>
            <color indexed="81"/>
            <rFont val="Tahoma"/>
            <family val="2"/>
          </rPr>
          <t>Predisposición, interés por aprender, realización de actividades de aprendizaje o formación.</t>
        </r>
      </text>
    </comment>
    <comment ref="G65" authorId="1" shapeId="0">
      <text>
        <r>
          <rPr>
            <sz val="9"/>
            <color indexed="81"/>
            <rFont val="Tahoma"/>
            <charset val="1"/>
          </rPr>
          <t>Conciencia sobre la importancia de la formación para la inserción y mejora laboral y su disposición a realizarla</t>
        </r>
      </text>
    </comment>
    <comment ref="B66" authorId="1" shapeId="0">
      <text>
        <r>
          <rPr>
            <sz val="9"/>
            <color indexed="81"/>
            <rFont val="Tahoma"/>
            <family val="2"/>
          </rPr>
          <t>Grado de conciencia e identificación de la existencia de desigualdades de género estructurales en nuestra sociedad, desigualdades de género en el mercado laboral y sobre la existencia de la violencia machista. </t>
        </r>
      </text>
    </comment>
    <comment ref="G66" authorId="1" shapeId="0">
      <text>
        <r>
          <rPr>
            <sz val="9"/>
            <color indexed="81"/>
            <rFont val="Tahoma"/>
            <family val="2"/>
          </rPr>
          <t xml:space="preserve">Nivel de participación e implicación de la persona en acciones de formación de distinto tipo, incluyendo capacitaciones para el empleo, así como otras formaciones de carácter reglado, formal y no formal que mejoren su empleabilidad, así como su desarrollo profesional y personal.  </t>
        </r>
      </text>
    </comment>
    <comment ref="B67" authorId="1" shapeId="0">
      <text>
        <r>
          <rPr>
            <sz val="9"/>
            <color indexed="81"/>
            <rFont val="Tahoma"/>
            <family val="2"/>
          </rPr>
          <t>Grado de conciencia e identificación del machismo y las desigualdades de género estructurales que existen que se perpetúan en nuestra sociedad y como afecta a las vidas de las participantes</t>
        </r>
      </text>
    </comment>
    <comment ref="B68" authorId="1" shapeId="0">
      <text>
        <r>
          <rPr>
            <sz val="9"/>
            <color indexed="81"/>
            <rFont val="Tahoma"/>
            <family val="2"/>
          </rPr>
          <t>Grado de conciencia e identificación sobre las desigualdades de género existentes entre hombres y mujeres hoy día en nuestro mercado laboral y que perpetúan la situación de mayor precariedad para las mujeres. </t>
        </r>
      </text>
    </comment>
    <comment ref="G68" authorId="1" shapeId="0">
      <text>
        <r>
          <rPr>
            <sz val="9"/>
            <color indexed="81"/>
            <rFont val="Tahoma"/>
            <family val="2"/>
          </rPr>
          <t>Aspectos que tienen que ver con el conjunto de etapas o pasos que tienen como objetivo reclutar y seleccionar personal para un puesto de trabajo. </t>
        </r>
      </text>
    </comment>
    <comment ref="B69" authorId="1" shapeId="0">
      <text>
        <r>
          <rPr>
            <sz val="9"/>
            <color indexed="81"/>
            <rFont val="Tahoma"/>
            <family val="2"/>
          </rPr>
          <t>Grado de conciencia sobre las violencias contra las mujeres existentes en nuestra sociedad por el hecho de ser mujeres y de identificación de las diferentes manifestaciones de las violencias machistas.</t>
        </r>
      </text>
    </comment>
    <comment ref="G69" authorId="1" shapeId="0">
      <text>
        <r>
          <rPr>
            <sz val="9"/>
            <color indexed="81"/>
            <rFont val="Tahoma"/>
            <family val="2"/>
          </rPr>
          <t>Nociones sobre los distintos tipos de procesos de selección existentes y su funcionamiento.</t>
        </r>
      </text>
    </comment>
    <comment ref="G70" authorId="1" shapeId="0">
      <text>
        <r>
          <rPr>
            <sz val="9"/>
            <color indexed="81"/>
            <rFont val="Tahoma"/>
            <family val="2"/>
          </rPr>
          <t>Hace referencia a que la persona se sienta capaz y segura de sí misma al enfrentarse a procesos de selección y entrevistas de trabajo.</t>
        </r>
      </text>
    </comment>
  </commentList>
</comments>
</file>

<file path=xl/comments2.xml><?xml version="1.0" encoding="utf-8"?>
<comments xmlns="http://schemas.openxmlformats.org/spreadsheetml/2006/main">
  <authors>
    <author/>
  </authors>
  <commentList>
    <comment ref="I10" authorId="0" shapeId="0">
      <text>
        <r>
          <rPr>
            <sz val="9"/>
            <color rgb="FF000000"/>
            <rFont val="Tahoma"/>
            <family val="2"/>
            <charset val="1"/>
          </rPr>
          <t xml:space="preserve">Es la diferencia entre la situación en el diagnóstico y la situación al finalizar el itinerario.
Indica si ha habido algún avance en su empoderamiento, empleabilidad o auto-empleabilidad (valor &gt;0) o no lo ha habido (valor =0 ó &lt;0). </t>
        </r>
      </text>
    </comment>
    <comment ref="L10" authorId="0" shapeId="0">
      <text>
        <r>
          <rPr>
            <sz val="9"/>
            <color rgb="FF000000"/>
            <rFont val="Tahoma"/>
            <family val="2"/>
            <charset val="1"/>
          </rPr>
          <t>Si= cuando pasa de Baja-media/Baja-alta/Media-Alta
No= cueando se mantenga o disminuya</t>
        </r>
      </text>
    </comment>
    <comment ref="C32" authorId="0" shapeId="0">
      <text>
        <r>
          <rPr>
            <sz val="11"/>
            <color rgb="FF000000"/>
            <rFont val="Calibri"/>
            <family val="2"/>
            <charset val="1"/>
          </rPr>
          <t>Esta información no es necesaria recogerla en la primera entrevista, puede irse recogiendo a lo largo de las primeras entrevistas, entendiendose que no da tiempo a hacerse todo en esa primera entrevista.</t>
        </r>
        <r>
          <rPr>
            <b/>
            <sz val="9"/>
            <color rgb="FF000000"/>
            <rFont val="Tahoma"/>
            <family val="2"/>
            <charset val="1"/>
          </rPr>
          <t xml:space="preserve"> </t>
        </r>
      </text>
    </comment>
    <comment ref="D32" authorId="0" shapeId="0">
      <text>
        <r>
          <rPr>
            <sz val="9"/>
            <color rgb="FF000000"/>
            <rFont val="Tahoma"/>
            <family val="2"/>
            <charset val="1"/>
          </rPr>
          <t xml:space="preserve">En este caso si que es necesario que se rellene a la salida del itinerario. En el momento de dar de baja su participación en el programa </t>
        </r>
      </text>
    </comment>
    <comment ref="B34" authorId="0" shapeId="0">
      <text>
        <r>
          <rPr>
            <sz val="9"/>
            <color rgb="FF000000"/>
            <rFont val="Tahoma"/>
            <family val="2"/>
            <charset val="1"/>
          </rPr>
          <t xml:space="preserve">Conjunto de aptitudes y actitudes queconvierten a las mujeres en dueñas de sus propias iniciativas emprendedoras y de las decisiones de su gestión, , además de orientar sus actividades productivas hacia el crecimeinto y sostenibilidad. </t>
        </r>
      </text>
    </comment>
    <comment ref="B35" authorId="0" shapeId="0">
      <text>
        <r>
          <rPr>
            <sz val="9"/>
            <color rgb="FF000000"/>
            <rFont val="Tahoma"/>
            <family val="2"/>
            <charset val="1"/>
          </rPr>
          <t>Cualidades que suelen reunir las personas emprendedoras que hacen que esa persona le resulte más fácil llevar a cabo un proyecto empresarial.</t>
        </r>
      </text>
    </comment>
    <comment ref="B36" authorId="0" shapeId="0">
      <text>
        <r>
          <rPr>
            <sz val="9"/>
            <color rgb="FF000000"/>
            <rFont val="Tahoma"/>
            <family val="2"/>
            <charset val="1"/>
          </rPr>
          <t xml:space="preserve">Conocimiento del momento oportuno para la realización de una acción o el desarrollo de la idea de negocio y obtener el mayor beneficio con ello. </t>
        </r>
      </text>
    </comment>
    <comment ref="B37" authorId="0" shapeId="0">
      <text>
        <r>
          <rPr>
            <sz val="9"/>
            <color rgb="FF000000"/>
            <rFont val="Tahoma"/>
            <family val="2"/>
            <charset val="1"/>
          </rPr>
          <t>Valoración que tiene la persona respecto de verse a sí misma como empresaria.</t>
        </r>
      </text>
    </comment>
    <comment ref="B38" authorId="0" shapeId="0">
      <text>
        <r>
          <rPr>
            <sz val="9"/>
            <color rgb="FF000000"/>
            <rFont val="Tahoma"/>
            <family val="2"/>
            <charset val="1"/>
          </rPr>
          <t xml:space="preserve">Identificar y reconocer fortalezas, habilidades, destrezas, aptitudes, capacidades, conocimientos y competencias propias que serán clave para su emprendimeinto. </t>
        </r>
      </text>
    </comment>
    <comment ref="B39" authorId="0" shapeId="0">
      <text>
        <r>
          <rPr>
            <sz val="9"/>
            <color rgb="FF000000"/>
            <rFont val="Tahoma"/>
            <family val="2"/>
            <charset val="1"/>
          </rPr>
          <t xml:space="preserve">Busca soluciones de manera reactiva a situaciones dificiles o de mayor complejidad. </t>
        </r>
      </text>
    </comment>
    <comment ref="B41" authorId="0" shapeId="0">
      <text>
        <r>
          <rPr>
            <sz val="9"/>
            <color rgb="FF000000"/>
            <rFont val="Tahoma"/>
            <family val="2"/>
            <charset val="1"/>
          </rPr>
          <t xml:space="preserve">Interés por emprender: predisposición, disponibilidad, realización de actividades, iniciativa... </t>
        </r>
      </text>
    </comment>
    <comment ref="B42" authorId="0" shapeId="0">
      <text>
        <r>
          <rPr>
            <sz val="9"/>
            <color rgb="FF000000"/>
            <rFont val="Tahoma"/>
            <family val="2"/>
            <charset val="1"/>
          </rPr>
          <t xml:space="preserve">Entendimiento de que el emprendimiento es una opción más de empleo  </t>
        </r>
      </text>
    </comment>
    <comment ref="B43" authorId="0" shapeId="0">
      <text>
        <r>
          <rPr>
            <sz val="9"/>
            <color rgb="FF000000"/>
            <rFont val="Tahoma"/>
            <family val="2"/>
            <charset val="1"/>
          </rPr>
          <t xml:space="preserve">Claridad sobre el servicio o producto que se quiere realizar con una propuesta de valor, y el mercado al que se quiere enfocar  </t>
        </r>
      </text>
    </comment>
    <comment ref="B44" authorId="0" shapeId="0">
      <text>
        <r>
          <rPr>
            <sz val="9"/>
            <color rgb="FF000000"/>
            <rFont val="Tahoma"/>
            <family val="2"/>
            <charset val="1"/>
          </rPr>
          <t xml:space="preserve">Participación en acciones y actividades publicas o privadas que facilitan el desarrollo y puesta en marcha del emprendimiento. </t>
        </r>
      </text>
    </comment>
    <comment ref="B46" authorId="0" shapeId="0">
      <text>
        <r>
          <rPr>
            <sz val="9"/>
            <color rgb="FF000000"/>
            <rFont val="Tahoma"/>
            <family val="2"/>
            <charset val="1"/>
          </rPr>
          <t>Descripción detallada de la actividad, las necesidades que cubre, el mercado al que va dirigido, la inversión aproximada y la viabilidad del negocio realizada</t>
        </r>
      </text>
    </comment>
    <comment ref="B47" authorId="0" shapeId="0">
      <text>
        <r>
          <rPr>
            <sz val="9"/>
            <color rgb="FF000000"/>
            <rFont val="Tahoma"/>
            <family val="2"/>
            <charset val="1"/>
          </rPr>
          <t xml:space="preserve">Grado de desarrollo del análisis previo de viabilidad (Técnica, económica, comercial)  </t>
        </r>
      </text>
    </comment>
    <comment ref="B48" authorId="0" shapeId="0">
      <text>
        <r>
          <rPr>
            <sz val="9"/>
            <color rgb="FF000000"/>
            <rFont val="Tahoma"/>
            <family val="2"/>
            <charset val="1"/>
          </rPr>
          <t>Realización de un análisis previo de viabilidad (Técnica, económica, comercial)</t>
        </r>
      </text>
    </comment>
    <comment ref="B49" authorId="0" shapeId="0">
      <text>
        <r>
          <rPr>
            <sz val="9"/>
            <color rgb="FF000000"/>
            <rFont val="Tahoma"/>
            <family val="2"/>
            <charset val="1"/>
          </rPr>
          <t xml:space="preserve">Grado de desarrollo del conjunto de estrategias y tácticas planificadas para poner en marcha su empresa  </t>
        </r>
      </text>
    </comment>
    <comment ref="B51" authorId="0" shapeId="0">
      <text>
        <r>
          <rPr>
            <sz val="9"/>
            <color rgb="FF000000"/>
            <rFont val="Tahoma"/>
            <family val="2"/>
            <charset val="1"/>
          </rPr>
          <t xml:space="preserve">Conocimiento de lo relacionado con la planificación, organización, dirección y control del proceso tanto al inicio de desarrollo del emprendimietno como lo necesario para mantener el negocio. </t>
        </r>
      </text>
    </comment>
    <comment ref="B52" authorId="0" shapeId="0">
      <text>
        <r>
          <rPr>
            <sz val="9"/>
            <color rgb="FF000000"/>
            <rFont val="Tahoma"/>
            <family val="2"/>
            <charset val="1"/>
          </rPr>
          <t xml:space="preserve">Conocimientos sobre aspectos de recursos humanos y administrativos, comerciales, etc
 </t>
        </r>
      </text>
    </comment>
    <comment ref="B53" authorId="0" shapeId="0">
      <text>
        <r>
          <rPr>
            <sz val="9"/>
            <color rgb="FF000000"/>
            <rFont val="Tahoma"/>
            <family val="2"/>
            <charset val="1"/>
          </rPr>
          <t xml:space="preserve">Conocimientos sobe cómo y cuándo usar el dinero para el desarrollo de la empresa, a quien recurrir, conocer las condiciones y terminología de cada producto financiero.
</t>
        </r>
      </text>
    </comment>
    <comment ref="B54" authorId="0" shapeId="0">
      <text>
        <r>
          <rPr>
            <sz val="9"/>
            <color rgb="FF000000"/>
            <rFont val="Tahoma"/>
            <family val="2"/>
            <charset val="1"/>
          </rPr>
          <t xml:space="preserve">Conocimiento de la legislación fiscal, laboral y específica según el proyecto empresarial 
</t>
        </r>
      </text>
    </comment>
    <comment ref="B55" authorId="0" shapeId="0">
      <text>
        <r>
          <rPr>
            <sz val="9"/>
            <color rgb="FF000000"/>
            <rFont val="Tahoma"/>
            <family val="2"/>
            <charset val="1"/>
          </rPr>
          <t xml:space="preserve">Identificación y manejo de los posibles recursos económicos que faciliten la puesta en marcha o consolidación de su empresa.
</t>
        </r>
      </text>
    </comment>
    <comment ref="B57" authorId="0" shapeId="0">
      <text>
        <r>
          <rPr>
            <sz val="9"/>
            <color rgb="FF000000"/>
            <rFont val="Tahoma"/>
            <family val="2"/>
            <charset val="1"/>
          </rPr>
          <t>Aptitudes de las participantes que facilita que puedan situarse en mejores condiciones
para desenvolverse de forma más óptima en la puesta en marcha y desarrollo de su proyecto empresarial</t>
        </r>
      </text>
    </comment>
    <comment ref="B58" authorId="0" shapeId="0">
      <text>
        <r>
          <rPr>
            <sz val="9"/>
            <color rgb="FF000000"/>
            <rFont val="Tahoma"/>
            <family val="2"/>
            <charset val="1"/>
          </rPr>
          <t>Proceso de exploración, transformación y exámen de datos e información para identificar tendencias y patrones que facilitan la puesta en marcha y el desarrollo del negocio.</t>
        </r>
      </text>
    </comment>
    <comment ref="B59" authorId="0" shapeId="0">
      <text>
        <r>
          <rPr>
            <sz val="9"/>
            <color rgb="FF000000"/>
            <rFont val="Tahoma"/>
            <family val="2"/>
            <charset val="1"/>
          </rPr>
          <t xml:space="preserve">Persona comunicativa, que atrae la atención de otras personas, con facilidad para crear un clima de comunicación aceptado en un entorno inmediato, con capacidad, por tanto, para desenvolverse con habilidad entre personas. </t>
        </r>
      </text>
    </comment>
    <comment ref="B60" authorId="0" shapeId="0">
      <text>
        <r>
          <rPr>
            <sz val="9"/>
            <color rgb="FF000000"/>
            <rFont val="Tahoma"/>
            <family val="2"/>
            <charset val="1"/>
          </rPr>
          <t>Capacidad para dirigir, delegar y ejercer autoridad ante colaboradoras/es y empleadas/os</t>
        </r>
      </text>
    </comment>
    <comment ref="B61" authorId="0" shapeId="0">
      <text>
        <r>
          <rPr>
            <sz val="9"/>
            <color rgb="FF000000"/>
            <rFont val="Tahoma"/>
            <family val="2"/>
            <charset val="1"/>
          </rPr>
          <t>Persona que ordena/estructura/planifica las actividades que ha de realizar para alcanzar un objetivo- desarrollar la idea de negocio, conseguir un cliente…-</t>
        </r>
      </text>
    </comment>
    <comment ref="B62" authorId="0" shapeId="0">
      <text>
        <r>
          <rPr>
            <sz val="9"/>
            <color rgb="FF000000"/>
            <rFont val="Tahoma"/>
            <family val="2"/>
            <charset val="1"/>
          </rPr>
          <t xml:space="preserve">Inclinación ante una situación dada por la alternativa más arriesga, siendo esta la mejor opción para el beneficio de su emprendimiento, aunque conlleve un mayor coste.   </t>
        </r>
      </text>
    </comment>
    <comment ref="B63" authorId="0" shapeId="0">
      <text>
        <r>
          <rPr>
            <sz val="9"/>
            <color rgb="FF000000"/>
            <rFont val="Tahoma"/>
            <family val="2"/>
            <charset val="1"/>
          </rPr>
          <t>Conocimiento sobre cómo comunicar los objetivos de la empresa de manera asertiva para lograr un equilibrio entre los intereses de su propia empresa y los de las empresas proveedoras y clientes</t>
        </r>
      </text>
    </comment>
    <comment ref="B64" authorId="0" shapeId="0">
      <text>
        <r>
          <rPr>
            <sz val="9"/>
            <color rgb="FF000000"/>
            <rFont val="Tahoma"/>
            <family val="2"/>
            <charset val="1"/>
          </rPr>
          <t>Utilización de Tics y redes sociales para el posicionamiento de la empresa, así como para la difusión e intercambio de conocimiento, información y experiencias entre emprendedoras y empresarias, otras empresas, clientela…</t>
        </r>
      </text>
    </comment>
    <comment ref="B66" authorId="0" shapeId="0">
      <text>
        <r>
          <rPr>
            <sz val="9"/>
            <color rgb="FF000000"/>
            <rFont val="Tahoma"/>
            <family val="2"/>
            <charset val="1"/>
          </rPr>
          <t xml:space="preserve">Planteamiento que realiza la persona tanto sobre la obtención de los recursos económicos que contribuyen a la inversión inicial o ampliación de su propia empresa, como para poder aportarlo como garantía de crédito.  </t>
        </r>
      </text>
    </comment>
    <comment ref="B67" authorId="0" shapeId="0">
      <text>
        <r>
          <rPr>
            <sz val="9"/>
            <color rgb="FF000000"/>
            <rFont val="Tahoma"/>
            <family val="2"/>
            <charset val="1"/>
          </rPr>
          <t>Posibilidad de contar con recursos propios o de su entorno cercano, como ahorros, para la financiación de su propio proyecto.</t>
        </r>
      </text>
    </comment>
    <comment ref="B68" authorId="0" shapeId="0">
      <text>
        <r>
          <rPr>
            <sz val="9"/>
            <color rgb="FF000000"/>
            <rFont val="Tahoma"/>
            <family val="2"/>
            <charset val="1"/>
          </rPr>
          <t>Posibilidad de acudir a entidades financieras u otras opciones para solicitar los fondos que necesita para su negocio.  
Por ejemplo: Préstamos, créditos o microcréditos, subvenciones o ayudas, inversores...</t>
        </r>
      </text>
    </comment>
    <comment ref="B70" authorId="0" shapeId="0">
      <text>
        <r>
          <rPr>
            <sz val="9"/>
            <color rgb="FF000000"/>
            <rFont val="Tahoma"/>
            <family val="2"/>
            <charset val="1"/>
          </rPr>
          <t xml:space="preserve">Visibilización, difusión y participación de la empresa en organizaciones empresariales que apoyen su gestión y puedan contribuir a las decisiones relacionadas con el mercado empresarial  </t>
        </r>
      </text>
    </comment>
    <comment ref="B71" authorId="0" shapeId="0">
      <text>
        <r>
          <rPr>
            <sz val="9"/>
            <color rgb="FF000000"/>
            <rFont val="Tahoma"/>
            <family val="2"/>
            <charset val="1"/>
          </rPr>
          <t>Personas de su círculo (cercano o no) que favorecen la creación de oportunidades de negocio y el desarrollo de su carrera profesional</t>
        </r>
      </text>
    </comment>
    <comment ref="B72" authorId="0" shapeId="0">
      <text>
        <r>
          <rPr>
            <sz val="9"/>
            <color rgb="FF000000"/>
            <rFont val="Tahoma"/>
            <family val="2"/>
            <charset val="1"/>
          </rPr>
          <t xml:space="preserve">Actividades con las cuales mejoran y aumentan la red de contactos con el objetivo de que exista una retroalimentación y crecimiento de la idea de negocio o la empresa  </t>
        </r>
      </text>
    </comment>
  </commentList>
</comments>
</file>

<file path=xl/comments3.xml><?xml version="1.0" encoding="utf-8"?>
<comments xmlns="http://schemas.openxmlformats.org/spreadsheetml/2006/main">
  <authors>
    <author/>
    <author>María Guinea</author>
    <author>María Guinea Cataluña</author>
  </authors>
  <commentList>
    <comment ref="J7" authorId="0" shapeId="0">
      <text>
        <r>
          <rPr>
            <sz val="9"/>
            <color rgb="FF000000"/>
            <rFont val="Tahoma"/>
            <family val="2"/>
            <charset val="1"/>
          </rPr>
          <t xml:space="preserve">Es la diferencia entre la situación en el diagnóstico y la situación al finalizar el itinerario.
Indica si ha habido algún avance en su empoderamiento, empleabilidad o auto-empleabilidad (valor &gt;0) o no lo ha habido (valor =0 ó &lt;0). </t>
        </r>
      </text>
    </comment>
    <comment ref="M7" authorId="0" shapeId="0">
      <text>
        <r>
          <rPr>
            <sz val="9"/>
            <color rgb="FF000000"/>
            <rFont val="Tahoma"/>
            <family val="2"/>
            <charset val="1"/>
          </rPr>
          <t>Si= cuando pasa de Baja-media/Baja-alta/Media-Alta
No= cueando se mantenga o disminuya</t>
        </r>
      </text>
    </comment>
    <comment ref="C19" authorId="0" shapeId="0">
      <text>
        <r>
          <rPr>
            <sz val="11"/>
            <color rgb="FF000000"/>
            <rFont val="Calibri"/>
            <family val="2"/>
            <charset val="1"/>
          </rPr>
          <t>Esta información no es necesaria recogerla en la primera entrevista, puede irse recogiendo a lo largo de las primeras entrevistas, entendiendose que no da tiempo a hacerse todo en esa primera entrevista.</t>
        </r>
        <r>
          <rPr>
            <b/>
            <sz val="9"/>
            <color rgb="FF000000"/>
            <rFont val="Tahoma"/>
            <family val="2"/>
            <charset val="1"/>
          </rPr>
          <t xml:space="preserve"> </t>
        </r>
      </text>
    </comment>
    <comment ref="D19" authorId="0" shapeId="0">
      <text>
        <r>
          <rPr>
            <sz val="9"/>
            <color rgb="FF000000"/>
            <rFont val="Tahoma"/>
            <family val="2"/>
            <charset val="1"/>
          </rPr>
          <t xml:space="preserve">En este caso si que es necesario que se rellene a la salida del itinerario. En el momento de dar de baja su participación en el programa </t>
        </r>
      </text>
    </comment>
    <comment ref="B22" authorId="1" shapeId="0">
      <text>
        <r>
          <rPr>
            <sz val="9"/>
            <color indexed="81"/>
            <rFont val="Tahoma"/>
            <family val="2"/>
          </rPr>
          <t>Las violencias machistas se definen como cualquier forma de violencia contra las mujeres que tenga lugar tanto en el ámbito de la pareja o expareja como la sufrida fuera de él y designará todos los actos de violencia basados en el género que implican o pueden implicar para las mujeres daños o sufrimientos de naturaleza física, sexual, psicológica, económica, incluidas las amenazas de realizar dichos actos, la coacción o la privación arbitraria de libertad, en la vida pública o privada (Convenio de Estambul, 2011, Art. 3a.).  La violencia de género se incluye dentro del término de violencias machistas como aquella que se da en el ámbito familiar o de la pareja o ex-pareja. Recogemos la siguiente clasificación de violencias machistas:  
-Violencia de género en el ámbito de la pareja o ex pareja: física, psicológica, sexual, económica, vicaria, institucional.  
-Violencia sexual  
-Trata con fines de explotación sexual  
-Violencia física  
-Violencia institucional  
 -Violencia laboral/económica  
-Ciberviolencia  
-Otras (mutilación genital, crimines de honor, feminicidios, etc.)</t>
        </r>
      </text>
    </comment>
    <comment ref="B23" authorId="1" shapeId="0">
      <text>
        <r>
          <rPr>
            <sz val="9"/>
            <color indexed="81"/>
            <rFont val="Tahoma"/>
            <family val="2"/>
          </rPr>
          <t>Grado de conciencia e identificación de estar sufriendo una situación y relación de violencia de género o violencia machista en la actualidad. Por ejemplo, una mujer que sufra violencia psicológica en el ámbito de la pareja si tiene conciencia y la percibe como violencia de género.</t>
        </r>
      </text>
    </comment>
    <comment ref="B24" authorId="1" shapeId="0">
      <text>
        <r>
          <rPr>
            <sz val="9"/>
            <color indexed="81"/>
            <rFont val="Tahoma"/>
            <family val="2"/>
          </rPr>
          <t>Grado de conciencia e identificación de haber sufrido una situación de violencia de género o violencia machista en el pasado. Por ejemplo, una mujer que haya sufrido violencia sexual en el pasado si tiene conciencia y la percibe como violencia machista</t>
        </r>
      </text>
    </comment>
    <comment ref="B25" authorId="2" shapeId="0">
      <text>
        <r>
          <rPr>
            <sz val="9"/>
            <color indexed="81"/>
            <rFont val="Tahoma"/>
            <family val="2"/>
          </rPr>
          <t xml:space="preserve">En el caso de que una mujer viva en la actualidad una situación de violencia, alejamiento de dicha situación o relación de violencia. Sería el caso de sufrir violencia de género en el ámbito de la pareja considerar si hay convivencia con el maltratador o si, por el contrario, ya no hay convivencia o se ha iniciado un proceso de separación con él.
</t>
        </r>
      </text>
    </comment>
    <comment ref="B26" authorId="1" shapeId="0">
      <text>
        <r>
          <rPr>
            <sz val="9"/>
            <color indexed="81"/>
            <rFont val="Tahoma"/>
            <family val="2"/>
          </rPr>
          <t>Gestión de los síntomas asociados, consecuencias, heridas y secuelas de la experiencia de violencia que sufre en la actualidad o ha sufrido en el pasado (síntomas de activación fisiológica, miedo, ansiedad, pérdida de memoria, depresión, baja autoestima, etc.).</t>
        </r>
      </text>
    </comment>
  </commentList>
</comments>
</file>

<file path=xl/sharedStrings.xml><?xml version="1.0" encoding="utf-8"?>
<sst xmlns="http://schemas.openxmlformats.org/spreadsheetml/2006/main" count="247" uniqueCount="151">
  <si>
    <r>
      <rPr>
        <sz val="12"/>
        <color rgb="FF000000"/>
        <rFont val="Times New Roman"/>
      </rPr>
      <t>En el marco del proyecto</t>
    </r>
    <r>
      <rPr>
        <b/>
        <sz val="12"/>
        <color rgb="FF000000"/>
        <rFont val="Times New Roman"/>
      </rPr>
      <t xml:space="preserve"> Sumando Esfuerzos para la Igualdad</t>
    </r>
    <r>
      <rPr>
        <sz val="12"/>
        <color rgb="FF000000"/>
        <rFont val="Times New Roman"/>
      </rPr>
      <t xml:space="preserve"> se ha creado una </t>
    </r>
    <r>
      <rPr>
        <b/>
        <sz val="12"/>
        <color rgb="FF000000"/>
        <rFont val="Times New Roman"/>
      </rPr>
      <t>herramienta</t>
    </r>
    <r>
      <rPr>
        <sz val="12"/>
        <color rgb="FF000000"/>
        <rFont val="Times New Roman"/>
      </rPr>
      <t xml:space="preserve"> capaz de </t>
    </r>
    <r>
      <rPr>
        <b/>
        <sz val="12"/>
        <color rgb="FF000000"/>
        <rFont val="Times New Roman"/>
      </rPr>
      <t>medir la mejora en el empoderamiento y la empleabilidad</t>
    </r>
    <r>
      <rPr>
        <sz val="12"/>
        <color rgb="FF000000"/>
        <rFont val="Times New Roman"/>
      </rPr>
      <t xml:space="preserve"> de las mujeres que participan en los programas de inserción socio-laboral. El presente cuestionario </t>
    </r>
    <r>
      <rPr>
        <b/>
        <sz val="12"/>
        <color rgb="FF000000"/>
        <rFont val="Times New Roman"/>
      </rPr>
      <t>recoge información especialmente cualitativa</t>
    </r>
    <r>
      <rPr>
        <sz val="12"/>
        <color rgb="FF000000"/>
        <rFont val="Times New Roman"/>
      </rPr>
      <t xml:space="preserve"> que permite valorar la mejora del empoderamiento y la empleabilidad. Además sirve de </t>
    </r>
    <r>
      <rPr>
        <b/>
        <sz val="12"/>
        <color rgb="FF000000"/>
        <rFont val="Times New Roman"/>
      </rPr>
      <t>soporte documental para los indicadores propuestos</t>
    </r>
    <r>
      <rPr>
        <sz val="12"/>
        <color rgb="FF000000"/>
        <rFont val="Times New Roman"/>
      </rPr>
      <t xml:space="preserve"> en el marco del proyecto Sumando Esfuerzos para la Igualdad:  (a) Participantes que mejoran su grado de empoderamiento tras su participació; y (b): Participantes que mejoran su empleabilidad tras su participación
La herramienta se articula en base a dos itinerarios: </t>
    </r>
    <r>
      <rPr>
        <b/>
        <sz val="12"/>
        <color rgb="FF000000"/>
        <rFont val="Times New Roman"/>
      </rPr>
      <t>Itinerario de empleo e itinerario de emprendimiento</t>
    </r>
    <r>
      <rPr>
        <sz val="12"/>
        <color rgb="FF000000"/>
        <rFont val="Times New Roman"/>
      </rPr>
      <t xml:space="preserve">. Además, cuanta con la posibilidad de cumplimentar un </t>
    </r>
    <r>
      <rPr>
        <b/>
        <sz val="12"/>
        <color rgb="FF000000"/>
        <rFont val="Times New Roman"/>
      </rPr>
      <t>apartado adicional</t>
    </r>
    <r>
      <rPr>
        <sz val="12"/>
        <color rgb="FF000000"/>
        <rFont val="Times New Roman"/>
      </rPr>
      <t xml:space="preserve"> relacionado con la </t>
    </r>
    <r>
      <rPr>
        <b/>
        <sz val="12"/>
        <color rgb="FF000000"/>
        <rFont val="Times New Roman"/>
      </rPr>
      <t>violencia de género</t>
    </r>
    <r>
      <rPr>
        <sz val="12"/>
        <color rgb="FF000000"/>
        <rFont val="Times New Roman"/>
      </rPr>
      <t xml:space="preserve"> para aquellas entidades que lo precisen. 
- En el </t>
    </r>
    <r>
      <rPr>
        <b/>
        <sz val="12"/>
        <color rgb="FF000000"/>
        <rFont val="Times New Roman"/>
      </rPr>
      <t>apartado "itinerario de empleo"</t>
    </r>
    <r>
      <rPr>
        <sz val="12"/>
        <color rgb="FF000000"/>
        <rFont val="Times New Roman"/>
      </rPr>
      <t xml:space="preserve"> se pueden encontrar dos grandes dimensiones: (a) empoderamiento y (b) empleabilidad. La primera de ellas se divide en 6 ítems y un total de 26 subítems.La segunda cuenta con un total de 10 ítems formados por 31 sub-ítems. 
- Dentro del </t>
    </r>
    <r>
      <rPr>
        <b/>
        <sz val="12"/>
        <color rgb="FF000000"/>
        <rFont val="Times New Roman"/>
      </rPr>
      <t xml:space="preserve">apartado "itinerario de emprendimiento" </t>
    </r>
    <r>
      <rPr>
        <sz val="12"/>
        <color rgb="FF000000"/>
        <rFont val="Times New Roman"/>
      </rPr>
      <t xml:space="preserve">se puede encontrar una única dimensión: empoderamiento para el emprendimiento, formado por 7 ítems que a su vez se componenen de un total de 25 sub-ítems. 
Se trata de una herramienta a cumplimentar por el </t>
    </r>
    <r>
      <rPr>
        <b/>
        <sz val="12"/>
        <color rgb="FF000000"/>
        <rFont val="Times New Roman"/>
      </rPr>
      <t>equipo técnico</t>
    </r>
    <r>
      <rPr>
        <sz val="12"/>
        <color rgb="FF000000"/>
        <rFont val="Times New Roman"/>
      </rPr>
      <t xml:space="preserve"> a partir de la valoración (del 1 al 6) de los diferentes sub-ítems que componen el cuestionario. El equipo técnico solo deberá rellenar lo correspondiente al itinerario al que pertenezca la participante en cuestión. </t>
    </r>
  </si>
  <si>
    <r>
      <rPr>
        <sz val="20"/>
        <color rgb="FF000000"/>
        <rFont val="Times New Roman"/>
      </rPr>
      <t xml:space="preserve">¿Cómo cumplimentarlo?
</t>
    </r>
    <r>
      <rPr>
        <sz val="12"/>
        <color rgb="FF000000"/>
        <rFont val="Calibri"/>
      </rPr>
      <t xml:space="preserve">       </t>
    </r>
    <r>
      <rPr>
        <sz val="12"/>
        <color rgb="FF000000"/>
        <rFont val="Times New Roman"/>
      </rPr>
      <t xml:space="preserve">• </t>
    </r>
    <r>
      <rPr>
        <b/>
        <sz val="12"/>
        <color rgb="FF000000"/>
        <rFont val="Times New Roman"/>
      </rPr>
      <t>Lea detenidamente</t>
    </r>
    <r>
      <rPr>
        <sz val="12"/>
        <color rgb="FF000000"/>
        <rFont val="Times New Roman"/>
      </rPr>
      <t xml:space="preserve"> cada pregunta antes de responder.
       • Es necesario </t>
    </r>
    <r>
      <rPr>
        <b/>
        <sz val="12"/>
        <color rgb="FF000000"/>
        <rFont val="Times New Roman"/>
      </rPr>
      <t>contestar el mayor número de ítems</t>
    </r>
    <r>
      <rPr>
        <sz val="12"/>
        <color rgb="FF000000"/>
        <rFont val="Times New Roman"/>
      </rPr>
      <t xml:space="preserve"> posible para poder observar la evolución de la participante. Sin embargo, en caso de que no proceda 
          la cumplimentación  de alguno de ello, se debe incluir un </t>
    </r>
    <r>
      <rPr>
        <b/>
        <sz val="12"/>
        <color rgb="FF000000"/>
        <rFont val="Times New Roman"/>
      </rPr>
      <t>"NP"</t>
    </r>
    <r>
      <rPr>
        <sz val="12"/>
        <color rgb="FF000000"/>
        <rFont val="Times New Roman"/>
      </rPr>
      <t xml:space="preserve"> en la casilla correspondiente. 
       • Para poder valorar las preguntas, puedes guiarte a partir de las </t>
    </r>
    <r>
      <rPr>
        <b/>
        <sz val="12"/>
        <color rgb="FF000000"/>
        <rFont val="Times New Roman"/>
      </rPr>
      <t>definiciones</t>
    </r>
    <r>
      <rPr>
        <sz val="12"/>
        <color rgb="FF000000"/>
        <rFont val="Times New Roman"/>
      </rPr>
      <t xml:space="preserve"> que encontrarás al posicionar el ratón encima de cada concepto, a modo de 
          </t>
    </r>
    <r>
      <rPr>
        <b/>
        <sz val="12"/>
        <color rgb="FF000000"/>
        <rFont val="Times New Roman"/>
      </rPr>
      <t>comentario</t>
    </r>
    <r>
      <rPr>
        <sz val="12"/>
        <color rgb="FF000000"/>
        <rFont val="Times New Roman"/>
      </rPr>
      <t xml:space="preserve">.
       • El cuestionario será </t>
    </r>
    <r>
      <rPr>
        <b/>
        <sz val="12"/>
        <color rgb="FF000000"/>
        <rFont val="Times New Roman"/>
      </rPr>
      <t>a cumplimentar por el equipo técnico</t>
    </r>
    <r>
      <rPr>
        <sz val="12"/>
        <color rgb="FF000000"/>
        <rFont val="Times New Roman"/>
      </rPr>
      <t xml:space="preserve"> con la </t>
    </r>
    <r>
      <rPr>
        <b/>
        <sz val="12"/>
        <color rgb="FF000000"/>
        <rFont val="Times New Roman"/>
      </rPr>
      <t>información</t>
    </r>
    <r>
      <rPr>
        <sz val="12"/>
        <color rgb="FF000000"/>
        <rFont val="Times New Roman"/>
      </rPr>
      <t xml:space="preserve"> que obtenga </t>
    </r>
    <r>
      <rPr>
        <b/>
        <sz val="12"/>
        <color rgb="FF000000"/>
        <rFont val="Times New Roman"/>
      </rPr>
      <t xml:space="preserve">a lo largo del itinerario, y al cierre del mismo.
</t>
    </r>
    <r>
      <rPr>
        <sz val="12"/>
        <color rgb="FF000000"/>
        <rFont val="Times New Roman"/>
      </rPr>
      <t xml:space="preserve">       • Se trata de un </t>
    </r>
    <r>
      <rPr>
        <b/>
        <sz val="12"/>
        <color rgb="FF000000"/>
        <rFont val="Times New Roman"/>
      </rPr>
      <t>cuestionario pre-post</t>
    </r>
    <r>
      <rPr>
        <sz val="12"/>
        <color rgb="FF000000"/>
        <rFont val="Times New Roman"/>
      </rPr>
      <t xml:space="preserve">. En el caso del </t>
    </r>
    <r>
      <rPr>
        <b/>
        <sz val="12"/>
        <color rgb="FF000000"/>
        <rFont val="Times New Roman"/>
      </rPr>
      <t>cuestionario de inicio</t>
    </r>
    <r>
      <rPr>
        <sz val="12"/>
        <color rgb="FF000000"/>
        <rFont val="Times New Roman"/>
      </rPr>
      <t xml:space="preserve">, es importante tener en cuenta que no hace falta rellenarlo entero en el mismo 
         momento del diagnóstico, sino que puede ir haciéndose a lo largo de la intervención, siempre y cuando quede claro que esa situación es la de partida. </t>
    </r>
    <r>
      <rPr>
        <b/>
        <sz val="12"/>
        <color rgb="FF000000"/>
        <rFont val="Times New Roman"/>
      </rPr>
      <t>El 
         cuestionario de salida solo debe rellenarse al cierre del itinerario.</t>
    </r>
    <r>
      <rPr>
        <sz val="12"/>
        <color rgb="FF000000"/>
        <rFont val="Times New Roman"/>
      </rPr>
      <t xml:space="preserve"> 
      • El cuestionario cuenta con un formato que incluye respuestas relativas al momento de entrada y de cierre de la intervención (Inicio y Salida). Estas son 
         preguntas de escala a </t>
    </r>
    <r>
      <rPr>
        <b/>
        <sz val="12"/>
        <color rgb="FF000000"/>
        <rFont val="Times New Roman"/>
      </rPr>
      <t>valorar del 1 al 6</t>
    </r>
    <r>
      <rPr>
        <sz val="12"/>
        <color rgb="FF000000"/>
        <rFont val="Times New Roman"/>
      </rPr>
      <t xml:space="preserve">. 
      • Las fórmulas de las celdas grises permiten que se calcule el valor medio para cada área.  Ese dato pasa automáticamente a la "Tabla auxiliar de análisis" para 
        facilitar el análisis entre la situación de la usuaria al inicio y al final de itinerario y concluir si hay mejora en su empoderamiento y empleabilidad. </t>
    </r>
    <r>
      <rPr>
        <sz val="12"/>
        <color rgb="FF000000"/>
        <rFont val="Calibri"/>
      </rPr>
      <t xml:space="preserve"> </t>
    </r>
  </si>
  <si>
    <t>TABLA AUXILIAR DE ANÁLISIS</t>
  </si>
  <si>
    <t>INICIO</t>
  </si>
  <si>
    <t>VALORACIÓN</t>
  </si>
  <si>
    <r>
      <t>Valor numérco</t>
    </r>
    <r>
      <rPr>
        <sz val="9"/>
        <color rgb="FF000000"/>
        <rFont val="Calibri"/>
        <family val="2"/>
        <charset val="1"/>
      </rPr>
      <t xml:space="preserve"> obtenido a partir de los datos introducidos en cada uno de los ítems al realizar el </t>
    </r>
    <r>
      <rPr>
        <b/>
        <sz val="9"/>
        <color rgb="FF000000"/>
        <rFont val="Calibri"/>
        <family val="2"/>
        <charset val="1"/>
      </rPr>
      <t xml:space="preserve">diagnóstico </t>
    </r>
  </si>
  <si>
    <t>SALIDA</t>
  </si>
  <si>
    <r>
      <t>Valor numérco</t>
    </r>
    <r>
      <rPr>
        <sz val="9"/>
        <color rgb="FF000000"/>
        <rFont val="Calibri"/>
        <family val="2"/>
        <charset val="1"/>
      </rPr>
      <t xml:space="preserve"> obtenido a partir de los datos introducidos en cada uno de los ítems </t>
    </r>
    <r>
      <rPr>
        <b/>
        <sz val="9"/>
        <color rgb="FF000000"/>
        <rFont val="Calibri"/>
        <family val="2"/>
        <charset val="1"/>
      </rPr>
      <t>al finalizar el itinerario</t>
    </r>
  </si>
  <si>
    <t xml:space="preserve">PROGRESO </t>
  </si>
  <si>
    <r>
      <t xml:space="preserve">Es la </t>
    </r>
    <r>
      <rPr>
        <b/>
        <sz val="9"/>
        <color rgb="FF000000"/>
        <rFont val="Calibri"/>
        <family val="2"/>
        <charset val="1"/>
      </rPr>
      <t>diferencia entre la situación en el inicio y la situación al finalizar el itinerario.</t>
    </r>
  </si>
  <si>
    <r>
      <t xml:space="preserve">Indica si ha habido algún </t>
    </r>
    <r>
      <rPr>
        <b/>
        <sz val="9"/>
        <color rgb="FF000000"/>
        <rFont val="Calibri"/>
        <family val="2"/>
        <charset val="1"/>
      </rPr>
      <t>avance</t>
    </r>
    <r>
      <rPr>
        <sz val="9"/>
        <color rgb="FF000000"/>
        <rFont val="Calibri"/>
        <family val="2"/>
        <charset val="1"/>
      </rPr>
      <t xml:space="preserve"> en su empoderamiento, empleabilidad o desarrollo de la empleabilidad </t>
    </r>
    <r>
      <rPr>
        <b/>
        <sz val="9"/>
        <color rgb="FF000000"/>
        <rFont val="Calibri"/>
        <family val="2"/>
        <charset val="1"/>
      </rPr>
      <t>(valor &gt;0)</t>
    </r>
    <r>
      <rPr>
        <sz val="9"/>
        <color rgb="FF000000"/>
        <rFont val="Calibri"/>
        <family val="2"/>
        <charset val="1"/>
      </rPr>
      <t xml:space="preserve"> o </t>
    </r>
    <r>
      <rPr>
        <b/>
        <sz val="9"/>
        <color rgb="FF000000"/>
        <rFont val="Calibri"/>
        <family val="2"/>
        <charset val="1"/>
      </rPr>
      <t>no</t>
    </r>
    <r>
      <rPr>
        <sz val="9"/>
        <color rgb="FF000000"/>
        <rFont val="Calibri"/>
        <family val="2"/>
        <charset val="1"/>
      </rPr>
      <t xml:space="preserve"> lo ha habido </t>
    </r>
    <r>
      <rPr>
        <b/>
        <sz val="9"/>
        <color rgb="FF000000"/>
        <rFont val="Calibri"/>
        <family val="2"/>
        <charset val="1"/>
      </rPr>
      <t>(valor =0 ó &lt;0).</t>
    </r>
  </si>
  <si>
    <t>Proporciona información complementaria sobre el progreso de la usuaria que nos puede ayudar a interpretar su evolución.</t>
  </si>
  <si>
    <t xml:space="preserve">NIVEL </t>
  </si>
  <si>
    <r>
      <t>Bajo, medio o alto</t>
    </r>
    <r>
      <rPr>
        <sz val="9"/>
        <color rgb="FF000000"/>
        <rFont val="Calibri"/>
        <family val="2"/>
        <charset val="1"/>
      </rPr>
      <t xml:space="preserve">. Se obtiene de forma automática en función del resultado alcanzado en la valoración realizada al inicio del itinerario de intervención. </t>
    </r>
    <r>
      <rPr>
        <b/>
        <sz val="9"/>
        <color rgb="FF000000"/>
        <rFont val="Calibri"/>
        <family val="2"/>
        <charset val="1"/>
      </rPr>
      <t>(Ver tabla "Intervalos/Horquillas de datos")</t>
    </r>
  </si>
  <si>
    <r>
      <rPr>
        <sz val="20"/>
        <color rgb="FF000000"/>
        <rFont val="Times New Roman"/>
      </rPr>
      <t xml:space="preserve">Aspectos a tener en cuenta
</t>
    </r>
    <r>
      <rPr>
        <sz val="12"/>
        <color rgb="FF000000"/>
        <rFont val="Times New Roman"/>
      </rPr>
      <t>Para medir y conocer los cambios que se producen en las mujeres en situación de vulnerabilidad tras su paro por los programas de inserción socio-laboral, se debe atender a tres aspectos:
   (1) La existencia de dos momentos de recogida de información: (a) situación de partida (entrada en el programa) y (b) situación de salida (momento de la 
        finalización del itienrario).
   (2) Para medir el empoderamiento y la empleabilidad se atiende a una seria de factores clave (ítems). Estos factores clave cuentan con un peso diferente sobre 
        el resultado final. Cada factor clave tiene un valor porcentual en función de la importancia que posee respecto del cambio que se esté midiendo. El Excel de 
        manera automática calcula el valor de cada ítem teniendo en cuenta su valor porcentual sobre el total. 
   (3) El equipo técnico que cumplimente la herramienta solamente cumplimenta la sección (itinerario de empleo o de emprendimiento) en el que se encuentra la 
        participante en cuestión. 
   (4) La información con el índice de empoderamiento y empleabilidad inicial y de salida, aparece recogido en las "tablas de medición de variables". Observando 
        dicha información se determina si existe una mejora en el empoderamiento y/o la empleabilidad. 
                 - Mejora del empoderamiento/empleabilidad/ desarrollo del emprendimiento : cuando exista un cambio de horquilla de datos. Esto quiere   
                   decir que la persona debe de pasar de un empoderamiento bajo a uno medio o alto, o de un empoderamiento medio a uno alto. Para saber qué 
                   puntuación a cada nivel, puedes consultar la "tabla de horquillas/ intervalos de resultado"</t>
    </r>
  </si>
  <si>
    <r>
      <t>Bajo, medio o alto.</t>
    </r>
    <r>
      <rPr>
        <sz val="9"/>
        <color rgb="FF000000"/>
        <rFont val="Calibri"/>
        <family val="2"/>
        <charset val="1"/>
      </rPr>
      <t xml:space="preserve"> Se obtiene de forma automática en función del resultado alcanzado en la valoración realizada al finalizar el itinerario de intervención. </t>
    </r>
    <r>
      <rPr>
        <b/>
        <sz val="9"/>
        <color rgb="FF000000"/>
        <rFont val="Calibri"/>
        <family val="2"/>
        <charset val="1"/>
      </rPr>
      <t>(Ver tabla "Intervalos/Horquillas de datos")</t>
    </r>
  </si>
  <si>
    <t>RESULTADO</t>
  </si>
  <si>
    <t>¿MEJORA EL EMPODERAMIENTO?</t>
  </si>
  <si>
    <r>
      <t xml:space="preserve">Es de </t>
    </r>
    <r>
      <rPr>
        <b/>
        <sz val="9"/>
        <color rgb="FF000000"/>
        <rFont val="Calibri"/>
        <family val="2"/>
        <charset val="1"/>
      </rPr>
      <t>cumplimentación manual</t>
    </r>
    <r>
      <rPr>
        <sz val="9"/>
        <color rgb="FF000000"/>
        <rFont val="Calibri"/>
        <family val="2"/>
        <charset val="1"/>
      </rPr>
      <t xml:space="preserve"> por parte de la técnica y </t>
    </r>
    <r>
      <rPr>
        <b/>
        <sz val="9"/>
        <color rgb="FF000000"/>
        <rFont val="Calibri"/>
        <family val="2"/>
        <charset val="1"/>
      </rPr>
      <t>a partir de la comparación entre los niveles de activación</t>
    </r>
    <r>
      <rPr>
        <sz val="9"/>
        <color rgb="FF000000"/>
        <rFont val="Calibri"/>
        <family val="2"/>
        <charset val="1"/>
      </rPr>
      <t xml:space="preserve"> del diagnóstico y del fin de itinerario.</t>
    </r>
  </si>
  <si>
    <t>¿MEJORA SU EMPLEABILIDAD?</t>
  </si>
  <si>
    <r>
      <t>SI</t>
    </r>
    <r>
      <rPr>
        <sz val="9"/>
        <color rgb="FF000000"/>
        <rFont val="Calibri"/>
        <family val="2"/>
        <charset val="1"/>
      </rPr>
      <t>: en el caso de que pase de un nivel de intervalo/horquilla a otro superior</t>
    </r>
  </si>
  <si>
    <t>¿MEJORA SU DESARROLLO DEL EMPRENDIMIENTO?</t>
  </si>
  <si>
    <r>
      <t>NO:</t>
    </r>
    <r>
      <rPr>
        <sz val="9"/>
        <color rgb="FF000000"/>
        <rFont val="Calibri"/>
        <family val="2"/>
        <charset val="1"/>
      </rPr>
      <t xml:space="preserve"> en el caso de que no mejore o se mantenga el nivel de intervalo/horquilla.</t>
    </r>
  </si>
  <si>
    <t>DATOS</t>
  </si>
  <si>
    <t xml:space="preserve">Nombre y apellidos: </t>
  </si>
  <si>
    <t>PROGRESO</t>
  </si>
  <si>
    <t>¿Mejora el empoderamiento?</t>
  </si>
  <si>
    <t xml:space="preserve">Nº expediente: </t>
  </si>
  <si>
    <t>Valoración</t>
  </si>
  <si>
    <t>Nivel</t>
  </si>
  <si>
    <t xml:space="preserve">Empoderamiento </t>
  </si>
  <si>
    <t>Selecciona en esta casilla SI o NO</t>
  </si>
  <si>
    <t>¿Mejora el la empleabilidad?</t>
  </si>
  <si>
    <t xml:space="preserve">Fecha de inicio: </t>
  </si>
  <si>
    <t xml:space="preserve">Empleabilidad </t>
  </si>
  <si>
    <t>Fecha de salida:</t>
  </si>
  <si>
    <r>
      <t>Según su criterio profesional y siguiendo las indicaciones otorgadas para la cumplimentación del cuestionario (solo rellenar las celdas en blanco),</t>
    </r>
    <r>
      <rPr>
        <b/>
        <sz val="11"/>
        <color rgb="FF000000"/>
        <rFont val="Arial"/>
        <family val="2"/>
        <charset val="1"/>
      </rPr>
      <t xml:space="preserve"> valore los siguientes ítems</t>
    </r>
    <r>
      <rPr>
        <sz val="11"/>
        <color rgb="FF000000"/>
        <rFont val="Arial"/>
        <family val="2"/>
        <charset val="1"/>
      </rPr>
      <t xml:space="preserve">, sabiendo que debe realizarse del 1 al 6, entendiéndose: </t>
    </r>
    <r>
      <rPr>
        <b/>
        <sz val="11"/>
        <color rgb="FF000000"/>
        <rFont val="Arial"/>
        <family val="2"/>
        <charset val="1"/>
      </rPr>
      <t>1: Nada; 2: Escaso; 3: Mejorable; 4: Suficiente; 5: Buena; y 6: Muy buena</t>
    </r>
    <r>
      <rPr>
        <sz val="11"/>
        <color rgb="FF000000"/>
        <rFont val="Arial"/>
        <family val="2"/>
        <charset val="1"/>
      </rPr>
      <t xml:space="preserve">. Puedes encontrar estos valores en </t>
    </r>
    <r>
      <rPr>
        <b/>
        <sz val="11"/>
        <color rgb="FF000000"/>
        <rFont val="Arial"/>
        <family val="2"/>
        <charset val="1"/>
      </rPr>
      <t>formato desplegable</t>
    </r>
    <r>
      <rPr>
        <sz val="11"/>
        <color rgb="FF000000"/>
        <rFont val="Arial"/>
        <family val="2"/>
        <charset val="1"/>
      </rPr>
      <t xml:space="preserve"> en las celdas.  
</t>
    </r>
    <r>
      <rPr>
        <b/>
        <sz val="11"/>
        <color rgb="FF000000"/>
        <rFont val="Arial"/>
        <family val="2"/>
        <charset val="1"/>
      </rPr>
      <t>En caso de que alguna de las cuestiones a valorar no proceda</t>
    </r>
    <r>
      <rPr>
        <sz val="11"/>
        <color rgb="FF000000"/>
        <rFont val="Arial"/>
        <family val="2"/>
        <charset val="1"/>
      </rPr>
      <t xml:space="preserve"> con la tipología de la intervención debe seleccionarse o escribirse la opción </t>
    </r>
    <r>
      <rPr>
        <b/>
        <sz val="11"/>
        <color rgb="FF000000"/>
        <rFont val="Arial"/>
        <family val="2"/>
        <charset val="1"/>
      </rPr>
      <t>"NP"</t>
    </r>
  </si>
  <si>
    <t xml:space="preserve">OBSERVACIONES </t>
  </si>
  <si>
    <t xml:space="preserve">Valorarión del 1-6 </t>
  </si>
  <si>
    <t xml:space="preserve">EMPODERAMIENTO </t>
  </si>
  <si>
    <t>EMPLEABILIDAD</t>
  </si>
  <si>
    <t>Autoestima</t>
  </si>
  <si>
    <t>Centralidad en el empleo</t>
  </si>
  <si>
    <t>Auto-valoración y auto-percepción</t>
  </si>
  <si>
    <t>Importancia o papel central que otorga al empleo en su vida</t>
  </si>
  <si>
    <t>Reconocimiento de fortalezas, conocimientos y competencias propias</t>
  </si>
  <si>
    <t>Claridad en su objetivo laboral</t>
  </si>
  <si>
    <t>Confianza y seguridad en sí misma</t>
  </si>
  <si>
    <t xml:space="preserve">VALORACIÓN TOTAL </t>
  </si>
  <si>
    <t>Seguridad en la toma de decisiones</t>
  </si>
  <si>
    <t>Expectativas profesionales</t>
  </si>
  <si>
    <t>Ajuste de su objetivo de empleo a la realidad del mercado laboral</t>
  </si>
  <si>
    <t>Autonomía</t>
  </si>
  <si>
    <t>Perspectiva de acceder a diferentes sectores (incluidos sectores masculinizados, de mayor cualificación)</t>
  </si>
  <si>
    <t xml:space="preserve">Realización de actividades diarias de manera autónoma </t>
  </si>
  <si>
    <t>Autonomía económica</t>
  </si>
  <si>
    <t>Disponibilidad</t>
  </si>
  <si>
    <t>Capacidad de decisión respecto a cuestiones propias</t>
  </si>
  <si>
    <t>Disponibilidad geográfica para el empleo o mejora de empleabilidad</t>
  </si>
  <si>
    <t>Capacidad de decisión respecto al ámbito familiar y/o hogar</t>
  </si>
  <si>
    <t>Disponibilidad horaria para el empleo o mejora de empleabilidad</t>
  </si>
  <si>
    <t>Red de apoyo</t>
  </si>
  <si>
    <t>Conocimientos del mercado laboral y búsqueda de empleo</t>
  </si>
  <si>
    <t>Relaciones de amistades</t>
  </si>
  <si>
    <t>Conocimiento del funcionamiento del mercado laboral</t>
  </si>
  <si>
    <t>Relaciones familiares</t>
  </si>
  <si>
    <t>Conocimiento de los derechos del mercado laboral</t>
  </si>
  <si>
    <t>Alianza con otras mujeres</t>
  </si>
  <si>
    <t>Conocimiento de las oportunidades de empleo</t>
  </si>
  <si>
    <t>Utilización de las redes sociales digitales para relacionarse con el entorno</t>
  </si>
  <si>
    <t>Conocimiento de la utilización de herramientas y estrategias de búsqueda de empleo</t>
  </si>
  <si>
    <t>Habilidades de comunicación y relación con el entorno</t>
  </si>
  <si>
    <t>Utilización de redes de apoyo para la búsqueda de empleo</t>
  </si>
  <si>
    <t>Participación comunitaria</t>
  </si>
  <si>
    <t>Competencias para el empleo</t>
  </si>
  <si>
    <t>Cuidados , conciliación y corresponsabilidad</t>
  </si>
  <si>
    <t xml:space="preserve">Competencias transversales </t>
  </si>
  <si>
    <t>Búsqueda y acceso  a recursos de conciliación que faciliten o aumenten la disponibilidad para el empleo</t>
  </si>
  <si>
    <t>Competencias profesionales</t>
  </si>
  <si>
    <t>Uso de tiempo propio y autocuidado</t>
  </si>
  <si>
    <t xml:space="preserve">Competencias digitales </t>
  </si>
  <si>
    <t>Corresponsabilidad en la carga física de los cuidados en el hogar</t>
  </si>
  <si>
    <t>Experiencia en el empleo</t>
  </si>
  <si>
    <t>Corresponsabilidad en la carga mental y emocional de los cuidados en el hogar</t>
  </si>
  <si>
    <t>Motivación en la búsqueda activa de empleo</t>
  </si>
  <si>
    <t>Conocimiento sobre sus propios derechos</t>
  </si>
  <si>
    <t>Actitud positiva ante la búsqueda de empleo</t>
  </si>
  <si>
    <t>Conocimientos sobre sus derechos como ciudadana</t>
  </si>
  <si>
    <t>Proactividad en la búsqueda de empleo</t>
  </si>
  <si>
    <t>Conocimientos sobre sus derechos en materia de igualdad</t>
  </si>
  <si>
    <t>Realización de actividades que contribuyen a su busqueda de empleo</t>
  </si>
  <si>
    <t>Conocimiento sobre sus derechos en el ámbito de extranjería</t>
  </si>
  <si>
    <t>Conocimientos sobre sus derechos en otros ámbitos</t>
  </si>
  <si>
    <t>Motivación para la formación</t>
  </si>
  <si>
    <t>Actitud positiva ante la realización de formación</t>
  </si>
  <si>
    <t>Conciencia sobre desigualdades y violencia de género</t>
  </si>
  <si>
    <t>Participación en procesos de formación</t>
  </si>
  <si>
    <t>Conciencia sobre desigualdades de género estructurales en nuestra sociedad</t>
  </si>
  <si>
    <t>Conciencia sobre desigualdades de género en el mercado laboral</t>
  </si>
  <si>
    <t>Procesos de selección</t>
  </si>
  <si>
    <t>Conciencia sobre las violencias de género</t>
  </si>
  <si>
    <t>Conocimiento de los procesos de selección a los que se puede enfrentar</t>
  </si>
  <si>
    <t>Seguridad y confianza en los procesos de selección</t>
  </si>
  <si>
    <t>SI</t>
  </si>
  <si>
    <t>NO</t>
  </si>
  <si>
    <t>NP</t>
  </si>
  <si>
    <t>¿Mejora el empoderamiento para el emprendimiento?</t>
  </si>
  <si>
    <t xml:space="preserve">Empoderamiento para el emprendimiento </t>
  </si>
  <si>
    <t xml:space="preserve">Fecha de diagnóstico: </t>
  </si>
  <si>
    <r>
      <rPr>
        <sz val="11"/>
        <color rgb="FF000000"/>
        <rFont val="Arial"/>
        <family val="2"/>
        <charset val="1"/>
      </rPr>
      <t>Según su criterio profesional y siguiendo las indicaciones otorgadas para la cumplimentación del cuestionario (solo rellenar las celdas en blanco),</t>
    </r>
    <r>
      <rPr>
        <b/>
        <sz val="11"/>
        <color rgb="FF000000"/>
        <rFont val="Arial"/>
        <family val="2"/>
        <charset val="1"/>
      </rPr>
      <t xml:space="preserve"> valore los siguientes ítems</t>
    </r>
    <r>
      <rPr>
        <sz val="11"/>
        <color rgb="FF000000"/>
        <rFont val="Arial"/>
        <family val="2"/>
        <charset val="1"/>
      </rPr>
      <t xml:space="preserve">, sabiendo que debe realizarse del 1 al 6, entendiéndose: </t>
    </r>
    <r>
      <rPr>
        <b/>
        <sz val="11"/>
        <color rgb="FF000000"/>
        <rFont val="Arial"/>
        <family val="2"/>
        <charset val="1"/>
      </rPr>
      <t>1: Nada; 2: Escaso; 3: Mejorable; 4: Suficiente; 5: Buena; y 6: Muy buena</t>
    </r>
    <r>
      <rPr>
        <sz val="11"/>
        <color rgb="FF000000"/>
        <rFont val="Arial"/>
        <family val="2"/>
        <charset val="1"/>
      </rPr>
      <t xml:space="preserve">. Puedes encontrar estos valores en </t>
    </r>
    <r>
      <rPr>
        <b/>
        <sz val="11"/>
        <color rgb="FF000000"/>
        <rFont val="Arial"/>
        <family val="2"/>
        <charset val="1"/>
      </rPr>
      <t>formato desplegable</t>
    </r>
    <r>
      <rPr>
        <sz val="11"/>
        <color rgb="FF000000"/>
        <rFont val="Arial"/>
        <family val="2"/>
        <charset val="1"/>
      </rPr>
      <t xml:space="preserve"> en las celdas.  
</t>
    </r>
    <r>
      <rPr>
        <b/>
        <sz val="11"/>
        <color rgb="FF000000"/>
        <rFont val="Arial"/>
        <family val="2"/>
        <charset val="1"/>
      </rPr>
      <t>En caso de que alguna de las cuestiones a valorar no proceda</t>
    </r>
    <r>
      <rPr>
        <sz val="11"/>
        <color rgb="FF000000"/>
        <rFont val="Arial"/>
        <family val="2"/>
        <charset val="1"/>
      </rPr>
      <t xml:space="preserve"> con la tipología de la intervención debe seleccionarse o escribirse la opción </t>
    </r>
    <r>
      <rPr>
        <b/>
        <sz val="11"/>
        <color rgb="FF000000"/>
        <rFont val="Arial"/>
        <family val="2"/>
        <charset val="1"/>
      </rPr>
      <t>"NP"</t>
    </r>
  </si>
  <si>
    <t>Empoderamiento para el emprendimiento</t>
  </si>
  <si>
    <t xml:space="preserve">Perfil emprendedor </t>
  </si>
  <si>
    <t>Identificación y valoración de oportunidades de negocio</t>
  </si>
  <si>
    <t>Autopercepción como lideresa de su propio negocio</t>
  </si>
  <si>
    <t>Reconocimiento de fortalezas, conocimientos y competencias propias para el emprendimiento</t>
  </si>
  <si>
    <t>Tolerancia y capacidad de adaptación a la incertidumbre</t>
  </si>
  <si>
    <t xml:space="preserve">Motivación al emprendimiento </t>
  </si>
  <si>
    <t>Percepción del emprendimiento como opción de negocio</t>
  </si>
  <si>
    <t>Existencia de una idea de negocio</t>
  </si>
  <si>
    <t>Puesta en marcha de acciones para el desarrollo de su idea de negocio</t>
  </si>
  <si>
    <t xml:space="preserve">Maduración de la idea de negocio </t>
  </si>
  <si>
    <t>Claridad de la idea de negocio</t>
  </si>
  <si>
    <t>Viabilidad de la idea de negocio</t>
  </si>
  <si>
    <t>Desarrollo del plan de empresa</t>
  </si>
  <si>
    <t>Conocimientos para emprender</t>
  </si>
  <si>
    <t>Conocimiento de la gestión empresarial</t>
  </si>
  <si>
    <t>Conocimientos de educación financiera</t>
  </si>
  <si>
    <t>Conocimiento de la normativa para la creación empresarial</t>
  </si>
  <si>
    <t xml:space="preserve">Conocimiento de gestión de las diferentes lineas de financiación </t>
  </si>
  <si>
    <t>Competencias para el emprendimiento</t>
  </si>
  <si>
    <t>Busqueda y análisis de información y datos</t>
  </si>
  <si>
    <t>Facilidad a la hora de relacionarse con otras personas</t>
  </si>
  <si>
    <t>Capacidad de Liderazgo</t>
  </si>
  <si>
    <t xml:space="preserve">Capacidad de organización y planificación </t>
  </si>
  <si>
    <t>Capacidad para asumir riesgos</t>
  </si>
  <si>
    <t xml:space="preserve">Capacidad negociadora </t>
  </si>
  <si>
    <t>Capacidad financiera</t>
  </si>
  <si>
    <t xml:space="preserve">Acceso a recursos propios de financiación </t>
  </si>
  <si>
    <t>Acceso a líneas de financiación externa</t>
  </si>
  <si>
    <t>Red de relaciones</t>
  </si>
  <si>
    <r>
      <t>Disponibilidad de</t>
    </r>
    <r>
      <rPr>
        <sz val="11"/>
        <color rgb="FFFF0000"/>
        <rFont val="Calibri"/>
        <family val="2"/>
        <charset val="1"/>
      </rPr>
      <t xml:space="preserve"> </t>
    </r>
    <r>
      <rPr>
        <sz val="11"/>
        <rFont val="Calibri"/>
        <family val="2"/>
        <charset val="1"/>
      </rPr>
      <t>contactos y relaciones con agentes del sector empresarial</t>
    </r>
  </si>
  <si>
    <t xml:space="preserve">Participación en actividades de Networking </t>
  </si>
  <si>
    <t>¿Mejora la situación de violencia de género?</t>
  </si>
  <si>
    <t>Violencias machistas</t>
  </si>
  <si>
    <t>VIOLENCIAS MACHISTAS</t>
  </si>
  <si>
    <r>
      <t>¿Se encuentra actualmente o se ha encontrado en el pasado en una situación de violencia de género? (</t>
    </r>
    <r>
      <rPr>
        <sz val="10"/>
        <color rgb="FF000000"/>
        <rFont val="Calibri"/>
        <family val="2"/>
        <charset val="1"/>
      </rPr>
      <t xml:space="preserve">En caso afirmativo rellenar el siguiente ítem) </t>
    </r>
  </si>
  <si>
    <t xml:space="preserve"> Violencias machistas</t>
  </si>
  <si>
    <t>Conciencia de estar sufriendo una situación de violencias machistas</t>
  </si>
  <si>
    <t>Conciencia de haber sufrido una situación de violencias machstas  en el pasado</t>
  </si>
  <si>
    <t>Alejamiento de la situación habitual de violencia de género</t>
  </si>
  <si>
    <t>Gestión de la sintomatología asociada y secuelas de la violencia de género que sufre o ha sufrido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</si>
</sst>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color rgb="FF000000"/>
      <name val="Calibri"/>
      <family val="2"/>
      <charset val="1"/>
    </font>
    <font>
      <sz val="11"/>
      <color rgb="FF5B9BD5"/>
      <name val="Calibri"/>
      <family val="2"/>
      <charset val="1"/>
    </font>
    <font>
      <sz val="22"/>
      <color rgb="FF000000"/>
      <name val="Calibri"/>
      <family val="2"/>
      <charset val="1"/>
    </font>
    <font>
      <b/>
      <sz val="11"/>
      <color rgb="FF000000"/>
      <name val="Calibri"/>
      <family val="2"/>
      <charset val="1"/>
    </font>
    <font>
      <sz val="11"/>
      <name val="Calibri"/>
      <family val="2"/>
      <charset val="1"/>
    </font>
    <font>
      <b/>
      <sz val="14"/>
      <color rgb="FF000000"/>
      <name val="Calibri"/>
      <family val="2"/>
      <charset val="1"/>
    </font>
    <font>
      <b/>
      <sz val="10"/>
      <color rgb="FF000000"/>
      <name val="Arial"/>
      <family val="2"/>
      <charset val="1"/>
    </font>
    <font>
      <b/>
      <sz val="11"/>
      <color rgb="FF000000"/>
      <name val="Arial"/>
      <family val="2"/>
      <charset val="1"/>
    </font>
    <font>
      <sz val="11"/>
      <color rgb="FF000000"/>
      <name val="Arial"/>
      <family val="2"/>
      <charset val="1"/>
    </font>
    <font>
      <sz val="11"/>
      <color rgb="FFFF0000"/>
      <name val="Calibri"/>
      <family val="2"/>
      <charset val="1"/>
    </font>
    <font>
      <sz val="10"/>
      <color rgb="FF000000"/>
      <name val="Arial"/>
      <family val="2"/>
      <charset val="1"/>
    </font>
    <font>
      <b/>
      <sz val="12"/>
      <color rgb="FF000000"/>
      <name val="Calibri"/>
      <family val="2"/>
      <charset val="1"/>
    </font>
    <font>
      <b/>
      <sz val="11"/>
      <name val="Calibri"/>
      <family val="2"/>
      <charset val="1"/>
    </font>
    <font>
      <b/>
      <sz val="11"/>
      <name val="Arial"/>
      <family val="2"/>
      <charset val="1"/>
    </font>
    <font>
      <b/>
      <i/>
      <sz val="11"/>
      <color rgb="FF000000"/>
      <name val="Calibri"/>
      <family val="2"/>
      <charset val="1"/>
    </font>
    <font>
      <b/>
      <i/>
      <sz val="11"/>
      <name val="Calibri"/>
      <family val="2"/>
      <charset val="1"/>
    </font>
    <font>
      <sz val="9"/>
      <color rgb="FF000000"/>
      <name val="Tahoma"/>
      <family val="2"/>
      <charset val="1"/>
    </font>
    <font>
      <b/>
      <sz val="9"/>
      <color rgb="FF000000"/>
      <name val="Tahoma"/>
      <family val="2"/>
      <charset val="1"/>
    </font>
    <font>
      <sz val="9"/>
      <color indexed="81"/>
      <name val="Tahoma"/>
      <family val="2"/>
    </font>
    <font>
      <b/>
      <sz val="10"/>
      <name val="Arial"/>
      <family val="2"/>
      <charset val="1"/>
    </font>
    <font>
      <b/>
      <sz val="9"/>
      <name val="Arial"/>
      <family val="2"/>
      <charset val="1"/>
    </font>
    <font>
      <b/>
      <i/>
      <sz val="10"/>
      <color rgb="FF000000"/>
      <name val="Calibri"/>
      <family val="2"/>
      <charset val="1"/>
    </font>
    <font>
      <sz val="10"/>
      <color rgb="FF000000"/>
      <name val="Calibri"/>
      <family val="2"/>
      <charset val="1"/>
    </font>
    <font>
      <sz val="9"/>
      <color rgb="FF000000"/>
      <name val="Calibri"/>
      <family val="2"/>
      <charset val="1"/>
    </font>
    <font>
      <b/>
      <sz val="9"/>
      <color rgb="FF000000"/>
      <name val="Calibri"/>
      <family val="2"/>
      <charset val="1"/>
    </font>
    <font>
      <b/>
      <sz val="8"/>
      <color rgb="FF000000"/>
      <name val="Arial"/>
      <family val="2"/>
      <charset val="1"/>
    </font>
    <font>
      <sz val="11"/>
      <color rgb="FF000000"/>
      <name val="Calibri"/>
    </font>
    <font>
      <sz val="12"/>
      <color rgb="FF000000"/>
      <name val="Times New Roman"/>
      <family val="1"/>
    </font>
    <font>
      <sz val="20"/>
      <color rgb="FF000000"/>
      <name val="Times New Roman"/>
    </font>
    <font>
      <sz val="12"/>
      <color rgb="FF000000"/>
      <name val="Times New Roman"/>
    </font>
    <font>
      <sz val="12"/>
      <color rgb="FF000000"/>
      <name val="Calibri"/>
    </font>
    <font>
      <b/>
      <sz val="12"/>
      <color rgb="FF000000"/>
      <name val="Times New Roman"/>
    </font>
    <font>
      <sz val="9"/>
      <color indexed="81"/>
      <name val="Tahoma"/>
      <charset val="1"/>
    </font>
    <font>
      <b/>
      <sz val="9"/>
      <color indexed="81"/>
      <name val="Tahoma"/>
      <family val="2"/>
    </font>
  </fonts>
  <fills count="13">
    <fill>
      <patternFill patternType="none"/>
    </fill>
    <fill>
      <patternFill patternType="gray125"/>
    </fill>
    <fill>
      <patternFill patternType="solid">
        <fgColor rgb="FFF8CBAD"/>
        <bgColor rgb="FFF9CB9C"/>
      </patternFill>
    </fill>
    <fill>
      <patternFill patternType="solid">
        <fgColor rgb="FFB4C7E7"/>
        <bgColor rgb="FFBDD7EE"/>
      </patternFill>
    </fill>
    <fill>
      <patternFill patternType="solid">
        <fgColor rgb="FFBDD7EE"/>
        <bgColor rgb="FFCCCCFF"/>
      </patternFill>
    </fill>
    <fill>
      <patternFill patternType="solid">
        <fgColor rgb="FFB482DA"/>
        <bgColor rgb="FFA6A6A6"/>
      </patternFill>
    </fill>
    <fill>
      <patternFill patternType="solid">
        <fgColor rgb="FFAFABAB"/>
        <bgColor rgb="FFA6A6A6"/>
      </patternFill>
    </fill>
    <fill>
      <patternFill patternType="solid">
        <fgColor rgb="FFFFFFFF"/>
        <bgColor rgb="FFFFFFCC"/>
      </patternFill>
    </fill>
    <fill>
      <patternFill patternType="solid">
        <fgColor rgb="FFCCCCFF"/>
        <bgColor rgb="FFBDD7EE"/>
      </patternFill>
    </fill>
    <fill>
      <patternFill patternType="solid">
        <fgColor rgb="FFF9CB9C"/>
        <bgColor rgb="FFF8CBAD"/>
      </patternFill>
    </fill>
    <fill>
      <patternFill patternType="solid">
        <fgColor rgb="FFDAE3F3"/>
        <bgColor rgb="FFBDD7EE"/>
      </patternFill>
    </fill>
    <fill>
      <patternFill patternType="solid">
        <fgColor rgb="FFD0CECE"/>
        <bgColor rgb="FFBDD7EE"/>
      </patternFill>
    </fill>
    <fill>
      <patternFill patternType="solid">
        <fgColor rgb="FF8FAADC"/>
        <bgColor rgb="FFA6A6A6"/>
      </patternFill>
    </fill>
  </fills>
  <borders count="38">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rgb="FFB7B7B7"/>
      </top>
      <bottom/>
      <diagonal/>
    </border>
    <border>
      <left style="thin">
        <color auto="1"/>
      </left>
      <right/>
      <top style="thin">
        <color rgb="FFB7B7B7"/>
      </top>
      <bottom style="thin">
        <color rgb="FFB7B7B7"/>
      </bottom>
      <diagonal/>
    </border>
    <border>
      <left style="thin">
        <color auto="1"/>
      </left>
      <right/>
      <top/>
      <bottom style="thin">
        <color rgb="FFB7B7B7"/>
      </bottom>
      <diagonal/>
    </border>
    <border>
      <left style="thin">
        <color auto="1"/>
      </left>
      <right style="thin">
        <color auto="1"/>
      </right>
      <top/>
      <bottom style="thin">
        <color rgb="FFB7B7B7"/>
      </bottom>
      <diagonal/>
    </border>
    <border>
      <left style="thin">
        <color auto="1"/>
      </left>
      <right/>
      <top style="thin">
        <color rgb="FFB7B7B7"/>
      </top>
      <bottom style="thin">
        <color auto="1"/>
      </bottom>
      <diagonal/>
    </border>
    <border>
      <left style="thin">
        <color auto="1"/>
      </left>
      <right style="thin">
        <color auto="1"/>
      </right>
      <top style="thin">
        <color rgb="FFB7B7B7"/>
      </top>
      <bottom style="thin">
        <color auto="1"/>
      </bottom>
      <diagonal/>
    </border>
    <border>
      <left style="thin">
        <color auto="1"/>
      </left>
      <right style="thick">
        <color auto="1"/>
      </right>
      <top style="thin">
        <color auto="1"/>
      </top>
      <bottom style="thin">
        <color auto="1"/>
      </bottom>
      <diagonal/>
    </border>
    <border>
      <left style="thick">
        <color auto="1"/>
      </left>
      <right style="thick">
        <color auto="1"/>
      </right>
      <top style="thin">
        <color auto="1"/>
      </top>
      <bottom style="thick">
        <color auto="1"/>
      </bottom>
      <diagonal/>
    </border>
    <border>
      <left style="thin">
        <color auto="1"/>
      </left>
      <right style="thin">
        <color auto="1"/>
      </right>
      <top style="thin">
        <color rgb="FFB7B7B7"/>
      </top>
      <bottom/>
      <diagonal/>
    </border>
    <border>
      <left style="thin">
        <color auto="1"/>
      </left>
      <right style="thin">
        <color auto="1"/>
      </right>
      <top style="thin">
        <color auto="1"/>
      </top>
      <bottom style="thin">
        <color rgb="FFB7B7B7"/>
      </bottom>
      <diagonal/>
    </border>
    <border>
      <left style="thin">
        <color auto="1"/>
      </left>
      <right style="thin">
        <color auto="1"/>
      </right>
      <top/>
      <bottom style="thin">
        <color auto="1"/>
      </bottom>
      <diagonal/>
    </border>
    <border>
      <left style="thick">
        <color auto="1"/>
      </left>
      <right style="thick">
        <color auto="1"/>
      </right>
      <top style="thick">
        <color auto="1"/>
      </top>
      <bottom style="thick">
        <color auto="1"/>
      </bottom>
      <diagonal/>
    </border>
    <border>
      <left style="dashDot">
        <color auto="1"/>
      </left>
      <right style="thin">
        <color auto="1"/>
      </right>
      <top style="thin">
        <color auto="1"/>
      </top>
      <bottom style="thin">
        <color auto="1"/>
      </bottom>
      <diagonal/>
    </border>
    <border>
      <left style="medium">
        <color rgb="FF5B9BD5"/>
      </left>
      <right/>
      <top style="medium">
        <color rgb="FF5B9BD5"/>
      </top>
      <bottom/>
      <diagonal/>
    </border>
    <border>
      <left/>
      <right/>
      <top style="medium">
        <color rgb="FF5B9BD5"/>
      </top>
      <bottom/>
      <diagonal/>
    </border>
    <border>
      <left/>
      <right style="medium">
        <color rgb="FF5B9BD5"/>
      </right>
      <top style="medium">
        <color rgb="FF5B9BD5"/>
      </top>
      <bottom/>
      <diagonal/>
    </border>
    <border>
      <left style="medium">
        <color rgb="FF5B9BD5"/>
      </left>
      <right/>
      <top/>
      <bottom/>
      <diagonal/>
    </border>
    <border>
      <left/>
      <right style="medium">
        <color rgb="FF5B9BD5"/>
      </right>
      <top/>
      <bottom/>
      <diagonal/>
    </border>
    <border>
      <left style="medium">
        <color rgb="FF5B9BD5"/>
      </left>
      <right/>
      <top/>
      <bottom style="medium">
        <color rgb="FF5B9BD5"/>
      </bottom>
      <diagonal/>
    </border>
    <border>
      <left/>
      <right/>
      <top/>
      <bottom style="medium">
        <color rgb="FF5B9BD5"/>
      </bottom>
      <diagonal/>
    </border>
    <border>
      <left/>
      <right style="medium">
        <color rgb="FF5B9BD5"/>
      </right>
      <top/>
      <bottom style="medium">
        <color rgb="FF5B9BD5"/>
      </bottom>
      <diagonal/>
    </border>
    <border>
      <left style="mediumDashed">
        <color auto="1"/>
      </left>
      <right style="thin">
        <color auto="1"/>
      </right>
      <top style="thin">
        <color auto="1"/>
      </top>
      <bottom style="thin">
        <color auto="1"/>
      </bottom>
      <diagonal/>
    </border>
    <border>
      <left/>
      <right/>
      <top style="thin">
        <color auto="1"/>
      </top>
      <bottom style="thin">
        <color auto="1"/>
      </bottom>
      <diagonal/>
    </border>
    <border>
      <left style="thin">
        <color indexed="64"/>
      </left>
      <right style="thin">
        <color indexed="64"/>
      </right>
      <top/>
      <bottom/>
      <diagonal/>
    </border>
  </borders>
  <cellStyleXfs count="1">
    <xf numFmtId="0" fontId="0" fillId="0" borderId="0"/>
  </cellStyleXfs>
  <cellXfs count="155">
    <xf numFmtId="0" fontId="0" fillId="0" borderId="0" xfId="0"/>
    <xf numFmtId="0" fontId="1" fillId="0" borderId="0" xfId="0" applyFont="1" applyAlignment="1">
      <alignment vertical="center"/>
    </xf>
    <xf numFmtId="0" fontId="0" fillId="0" borderId="0" xfId="0" applyAlignment="1">
      <alignment vertical="center"/>
    </xf>
    <xf numFmtId="0" fontId="7" fillId="0" borderId="3" xfId="0" applyFont="1" applyBorder="1" applyAlignment="1">
      <alignment horizontal="left"/>
    </xf>
    <xf numFmtId="0" fontId="6" fillId="3" borderId="2" xfId="0" applyFont="1" applyFill="1" applyBorder="1" applyAlignment="1">
      <alignment horizontal="center" vertical="center" wrapText="1"/>
    </xf>
    <xf numFmtId="0" fontId="6" fillId="3" borderId="3" xfId="0" applyFont="1" applyFill="1" applyBorder="1" applyAlignment="1">
      <alignment horizontal="center"/>
    </xf>
    <xf numFmtId="0" fontId="6" fillId="4" borderId="2" xfId="0" applyFont="1" applyFill="1" applyBorder="1" applyAlignment="1">
      <alignment horizontal="center"/>
    </xf>
    <xf numFmtId="0" fontId="6" fillId="4" borderId="2" xfId="0" applyFont="1" applyFill="1" applyBorder="1" applyAlignment="1">
      <alignment horizontal="center" vertical="center" wrapText="1"/>
    </xf>
    <xf numFmtId="0" fontId="6" fillId="0" borderId="2" xfId="0" applyFont="1" applyBorder="1" applyAlignment="1">
      <alignment vertical="center" wrapText="1"/>
    </xf>
    <xf numFmtId="2" fontId="0" fillId="6" borderId="2" xfId="0" applyNumberFormat="1" applyFill="1" applyBorder="1" applyAlignment="1">
      <alignment horizontal="center" vertical="center"/>
    </xf>
    <xf numFmtId="2" fontId="3" fillId="6" borderId="2" xfId="0" applyNumberFormat="1" applyFont="1" applyFill="1" applyBorder="1" applyAlignment="1">
      <alignment horizontal="center" vertical="center"/>
    </xf>
    <xf numFmtId="0" fontId="6" fillId="0" borderId="0" xfId="0" applyFont="1" applyAlignment="1">
      <alignment vertical="center" wrapText="1"/>
    </xf>
    <xf numFmtId="0" fontId="8" fillId="0" borderId="0" xfId="0" applyFont="1" applyAlignment="1">
      <alignment horizontal="center"/>
    </xf>
    <xf numFmtId="0" fontId="10" fillId="0" borderId="0" xfId="0" applyFont="1" applyAlignment="1">
      <alignment horizontal="center"/>
    </xf>
    <xf numFmtId="0" fontId="0" fillId="0" borderId="0" xfId="0" applyAlignment="1">
      <alignment horizontal="center" vertical="center"/>
    </xf>
    <xf numFmtId="0" fontId="13" fillId="10" borderId="15" xfId="0" applyFont="1" applyFill="1" applyBorder="1" applyAlignment="1">
      <alignment horizontal="center" vertical="center"/>
    </xf>
    <xf numFmtId="2" fontId="7" fillId="6" borderId="2" xfId="0" applyNumberFormat="1" applyFont="1" applyFill="1" applyBorder="1" applyAlignment="1">
      <alignment vertical="center"/>
    </xf>
    <xf numFmtId="0" fontId="0" fillId="0" borderId="16" xfId="0" applyBorder="1" applyAlignment="1">
      <alignment wrapText="1"/>
    </xf>
    <xf numFmtId="0" fontId="14" fillId="0" borderId="18" xfId="0" applyFont="1" applyBorder="1" applyAlignment="1">
      <alignment horizontal="right"/>
    </xf>
    <xf numFmtId="0" fontId="3" fillId="11" borderId="19" xfId="0" applyFont="1" applyFill="1" applyBorder="1" applyAlignment="1">
      <alignment vertical="center"/>
    </xf>
    <xf numFmtId="0" fontId="11" fillId="9" borderId="2" xfId="0" applyFont="1" applyFill="1" applyBorder="1" applyAlignment="1">
      <alignment horizontal="center"/>
    </xf>
    <xf numFmtId="0" fontId="11" fillId="4" borderId="2" xfId="0" applyFont="1" applyFill="1" applyBorder="1" applyAlignment="1">
      <alignment horizontal="center"/>
    </xf>
    <xf numFmtId="0" fontId="12" fillId="2" borderId="2" xfId="0" applyFont="1" applyFill="1" applyBorder="1" applyAlignment="1">
      <alignment horizontal="center" vertical="center" wrapText="1"/>
    </xf>
    <xf numFmtId="0" fontId="12" fillId="4" borderId="2" xfId="0" applyFont="1" applyFill="1" applyBorder="1" applyAlignment="1">
      <alignment horizontal="center" vertical="center" wrapText="1"/>
    </xf>
    <xf numFmtId="2" fontId="3" fillId="6" borderId="21" xfId="0" applyNumberFormat="1" applyFont="1" applyFill="1" applyBorder="1" applyAlignment="1">
      <alignment vertical="center" wrapText="1"/>
    </xf>
    <xf numFmtId="0" fontId="7" fillId="10" borderId="3" xfId="0" applyFont="1" applyFill="1" applyBorder="1" applyAlignment="1">
      <alignment horizontal="center" vertical="center"/>
    </xf>
    <xf numFmtId="2" fontId="3" fillId="11" borderId="22" xfId="0" applyNumberFormat="1" applyFont="1" applyFill="1" applyBorder="1" applyAlignment="1">
      <alignment vertical="center"/>
    </xf>
    <xf numFmtId="0" fontId="3" fillId="11" borderId="22" xfId="0" applyFont="1" applyFill="1" applyBorder="1" applyAlignment="1">
      <alignment vertical="center"/>
    </xf>
    <xf numFmtId="0" fontId="4" fillId="0" borderId="15" xfId="0" applyFont="1" applyBorder="1" applyAlignment="1">
      <alignment wrapText="1"/>
    </xf>
    <xf numFmtId="0" fontId="0" fillId="0" borderId="15" xfId="0" applyBorder="1" applyAlignment="1">
      <alignment wrapText="1"/>
    </xf>
    <xf numFmtId="0" fontId="0" fillId="0" borderId="0" xfId="0" applyAlignment="1">
      <alignment horizontal="center"/>
    </xf>
    <xf numFmtId="0" fontId="4" fillId="0" borderId="16" xfId="0" applyFont="1" applyBorder="1"/>
    <xf numFmtId="0" fontId="4" fillId="0" borderId="15" xfId="0" applyFont="1" applyBorder="1"/>
    <xf numFmtId="0" fontId="4" fillId="0" borderId="16" xfId="0" applyFont="1" applyBorder="1" applyAlignment="1">
      <alignment wrapText="1"/>
    </xf>
    <xf numFmtId="0" fontId="14" fillId="0" borderId="15" xfId="0" applyFont="1" applyBorder="1" applyAlignment="1">
      <alignment horizontal="right"/>
    </xf>
    <xf numFmtId="0" fontId="14" fillId="0" borderId="14" xfId="0" applyFont="1" applyBorder="1" applyAlignment="1">
      <alignment horizontal="right"/>
    </xf>
    <xf numFmtId="2" fontId="3" fillId="11" borderId="19" xfId="0" applyNumberFormat="1" applyFont="1" applyFill="1" applyBorder="1" applyAlignment="1">
      <alignment vertical="center"/>
    </xf>
    <xf numFmtId="0" fontId="11" fillId="9" borderId="23" xfId="0" applyFont="1" applyFill="1" applyBorder="1" applyAlignment="1">
      <alignment horizontal="center"/>
    </xf>
    <xf numFmtId="0" fontId="11" fillId="4" borderId="23" xfId="0" applyFont="1" applyFill="1" applyBorder="1" applyAlignment="1">
      <alignment horizontal="center"/>
    </xf>
    <xf numFmtId="0" fontId="12" fillId="2" borderId="22" xfId="0" applyFont="1" applyFill="1" applyBorder="1" applyAlignment="1">
      <alignment horizontal="center" vertical="center" wrapText="1"/>
    </xf>
    <xf numFmtId="0" fontId="12" fillId="4" borderId="22" xfId="0" applyFont="1" applyFill="1" applyBorder="1" applyAlignment="1">
      <alignment horizontal="center" vertical="center" wrapText="1"/>
    </xf>
    <xf numFmtId="2" fontId="3" fillId="6" borderId="1" xfId="0" applyNumberFormat="1" applyFont="1" applyFill="1" applyBorder="1" applyAlignment="1">
      <alignment horizontal="center" vertical="center" wrapText="1"/>
    </xf>
    <xf numFmtId="0" fontId="13" fillId="10" borderId="3" xfId="0" applyFont="1" applyFill="1" applyBorder="1" applyAlignment="1">
      <alignment horizontal="center" vertical="center"/>
    </xf>
    <xf numFmtId="2" fontId="7" fillId="6" borderId="24" xfId="0" applyNumberFormat="1" applyFont="1" applyFill="1" applyBorder="1" applyAlignment="1">
      <alignment vertical="center"/>
    </xf>
    <xf numFmtId="0" fontId="9" fillId="0" borderId="0" xfId="0" applyFont="1"/>
    <xf numFmtId="0" fontId="15" fillId="0" borderId="15" xfId="0" applyFont="1" applyBorder="1" applyAlignment="1">
      <alignment horizontal="right"/>
    </xf>
    <xf numFmtId="0" fontId="7" fillId="11" borderId="2" xfId="0" applyFont="1" applyFill="1" applyBorder="1" applyAlignment="1">
      <alignment vertical="center"/>
    </xf>
    <xf numFmtId="0" fontId="15" fillId="0" borderId="14" xfId="0" applyFont="1" applyBorder="1" applyAlignment="1">
      <alignment horizontal="right"/>
    </xf>
    <xf numFmtId="0" fontId="0" fillId="0" borderId="0" xfId="0" applyAlignment="1">
      <alignment horizontal="right"/>
    </xf>
    <xf numFmtId="0" fontId="7" fillId="9" borderId="3" xfId="0" applyFont="1" applyFill="1" applyBorder="1" applyAlignment="1">
      <alignment vertical="center"/>
    </xf>
    <xf numFmtId="2" fontId="3" fillId="6" borderId="25" xfId="0" applyNumberFormat="1" applyFont="1" applyFill="1" applyBorder="1" applyAlignment="1">
      <alignment horizontal="center" vertical="center" wrapText="1"/>
    </xf>
    <xf numFmtId="0" fontId="3" fillId="11" borderId="22" xfId="0" applyFont="1" applyFill="1" applyBorder="1" applyAlignment="1">
      <alignment horizontal="right" vertical="center"/>
    </xf>
    <xf numFmtId="0" fontId="4" fillId="0" borderId="14" xfId="0" applyFont="1" applyBorder="1" applyAlignment="1">
      <alignment horizontal="left"/>
    </xf>
    <xf numFmtId="2" fontId="3" fillId="6" borderId="2" xfId="0" applyNumberFormat="1" applyFont="1" applyFill="1" applyBorder="1" applyAlignment="1">
      <alignment horizontal="center" vertical="center" wrapText="1"/>
    </xf>
    <xf numFmtId="0" fontId="4" fillId="0" borderId="14" xfId="0" applyFont="1" applyBorder="1" applyAlignment="1">
      <alignment horizontal="left" wrapText="1"/>
    </xf>
    <xf numFmtId="0" fontId="15" fillId="0" borderId="19" xfId="0" applyFont="1" applyBorder="1" applyAlignment="1">
      <alignment horizontal="right"/>
    </xf>
    <xf numFmtId="0" fontId="19" fillId="3" borderId="3" xfId="0" applyFont="1" applyFill="1" applyBorder="1" applyAlignment="1">
      <alignment horizontal="center"/>
    </xf>
    <xf numFmtId="0" fontId="19" fillId="4" borderId="2" xfId="0" applyFont="1" applyFill="1" applyBorder="1" applyAlignment="1">
      <alignment horizontal="center"/>
    </xf>
    <xf numFmtId="0" fontId="19" fillId="3" borderId="2" xfId="0" applyFont="1" applyFill="1" applyBorder="1" applyAlignment="1">
      <alignment horizontal="center" vertical="center" wrapText="1"/>
    </xf>
    <xf numFmtId="0" fontId="19" fillId="4" borderId="2" xfId="0" applyFont="1" applyFill="1" applyBorder="1" applyAlignment="1">
      <alignment horizontal="center" vertical="center" wrapText="1"/>
    </xf>
    <xf numFmtId="2" fontId="4" fillId="6" borderId="2" xfId="0" applyNumberFormat="1" applyFont="1" applyFill="1" applyBorder="1" applyAlignment="1">
      <alignment horizontal="center" vertical="center"/>
    </xf>
    <xf numFmtId="2" fontId="12" fillId="6" borderId="2" xfId="0" applyNumberFormat="1" applyFont="1" applyFill="1" applyBorder="1" applyAlignment="1">
      <alignment horizontal="center" vertical="center"/>
    </xf>
    <xf numFmtId="0" fontId="20" fillId="0" borderId="2" xfId="0" applyFont="1" applyBorder="1" applyAlignment="1">
      <alignment vertical="center" wrapText="1"/>
    </xf>
    <xf numFmtId="0" fontId="11" fillId="9" borderId="5" xfId="0" applyFont="1" applyFill="1" applyBorder="1" applyAlignment="1">
      <alignment horizontal="center"/>
    </xf>
    <xf numFmtId="0" fontId="11" fillId="4" borderId="5" xfId="0" applyFont="1" applyFill="1" applyBorder="1" applyAlignment="1">
      <alignment horizontal="center"/>
    </xf>
    <xf numFmtId="0" fontId="12" fillId="2" borderId="5"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21" fillId="12" borderId="14" xfId="0" applyFont="1" applyFill="1" applyBorder="1" applyAlignment="1">
      <alignment horizontal="center" wrapText="1"/>
    </xf>
    <xf numFmtId="0" fontId="19" fillId="9" borderId="3" xfId="0" applyFont="1" applyFill="1" applyBorder="1" applyAlignment="1">
      <alignment horizontal="left" vertical="center"/>
    </xf>
    <xf numFmtId="0" fontId="25" fillId="3" borderId="3" xfId="0" applyFont="1" applyFill="1" applyBorder="1" applyAlignment="1">
      <alignment horizontal="center" vertical="center"/>
    </xf>
    <xf numFmtId="0" fontId="25" fillId="3" borderId="2" xfId="0" applyFont="1" applyFill="1" applyBorder="1" applyAlignment="1">
      <alignment horizontal="center" vertical="center"/>
    </xf>
    <xf numFmtId="0" fontId="2" fillId="0" borderId="0" xfId="0" applyFont="1" applyAlignment="1">
      <alignment vertical="center" wrapText="1"/>
    </xf>
    <xf numFmtId="0" fontId="0" fillId="0" borderId="17" xfId="0" applyBorder="1" applyAlignment="1" applyProtection="1">
      <alignment vertical="center"/>
      <protection locked="0"/>
    </xf>
    <xf numFmtId="0" fontId="6" fillId="0" borderId="2" xfId="0" applyFont="1" applyBorder="1" applyAlignment="1" applyProtection="1">
      <alignment vertical="center" wrapText="1"/>
      <protection locked="0"/>
    </xf>
    <xf numFmtId="0" fontId="7" fillId="0" borderId="3" xfId="0" applyFont="1" applyBorder="1" applyAlignment="1" applyProtection="1">
      <alignment horizontal="left"/>
      <protection locked="0"/>
    </xf>
    <xf numFmtId="0" fontId="0" fillId="0" borderId="17" xfId="0" applyBorder="1" applyAlignment="1" applyProtection="1">
      <alignment horizontal="center" vertical="center"/>
      <protection locked="0"/>
    </xf>
    <xf numFmtId="0" fontId="0" fillId="0" borderId="26" xfId="0" applyBorder="1" applyProtection="1">
      <protection locked="0"/>
    </xf>
    <xf numFmtId="1" fontId="4" fillId="7" borderId="2" xfId="0" applyNumberFormat="1" applyFont="1" applyFill="1" applyBorder="1" applyAlignment="1" applyProtection="1">
      <alignment horizontal="center" vertical="center" wrapText="1"/>
      <protection locked="0"/>
    </xf>
    <xf numFmtId="0" fontId="0" fillId="0" borderId="35" xfId="0" applyBorder="1" applyProtection="1">
      <protection locked="0"/>
    </xf>
    <xf numFmtId="0" fontId="8" fillId="0" borderId="35" xfId="0" applyFont="1" applyBorder="1" applyAlignment="1" applyProtection="1">
      <alignment horizontal="center"/>
      <protection locked="0"/>
    </xf>
    <xf numFmtId="0" fontId="14" fillId="0" borderId="0" xfId="0" applyFont="1"/>
    <xf numFmtId="0" fontId="6" fillId="0" borderId="2" xfId="0" applyFont="1" applyBorder="1" applyAlignment="1">
      <alignment horizontal="center" vertical="center" wrapText="1"/>
    </xf>
    <xf numFmtId="0" fontId="8" fillId="0" borderId="0" xfId="0" applyFont="1" applyAlignment="1">
      <alignment horizontal="left" vertical="center" wrapText="1"/>
    </xf>
    <xf numFmtId="0" fontId="0" fillId="0" borderId="6" xfId="0" applyBorder="1" applyAlignment="1" applyProtection="1">
      <alignment horizontal="center" vertical="top"/>
      <protection locked="0"/>
    </xf>
    <xf numFmtId="0" fontId="0" fillId="0" borderId="7" xfId="0" applyBorder="1" applyAlignment="1" applyProtection="1">
      <alignment horizontal="center" vertical="top"/>
      <protection locked="0"/>
    </xf>
    <xf numFmtId="0" fontId="0" fillId="0" borderId="8" xfId="0" applyBorder="1" applyAlignment="1" applyProtection="1">
      <alignment horizontal="center" vertical="top"/>
      <protection locked="0"/>
    </xf>
    <xf numFmtId="0" fontId="0" fillId="0" borderId="9" xfId="0" applyBorder="1" applyAlignment="1" applyProtection="1">
      <alignment horizontal="center" vertical="top"/>
      <protection locked="0"/>
    </xf>
    <xf numFmtId="0" fontId="0" fillId="0" borderId="0" xfId="0" applyAlignment="1" applyProtection="1">
      <alignment horizontal="center" vertical="top"/>
      <protection locked="0"/>
    </xf>
    <xf numFmtId="0" fontId="0" fillId="0" borderId="10" xfId="0" applyBorder="1" applyAlignment="1" applyProtection="1">
      <alignment horizontal="center" vertical="top"/>
      <protection locked="0"/>
    </xf>
    <xf numFmtId="0" fontId="0" fillId="0" borderId="11" xfId="0" applyBorder="1" applyAlignment="1" applyProtection="1">
      <alignment horizontal="center" vertical="top"/>
      <protection locked="0"/>
    </xf>
    <xf numFmtId="0" fontId="0" fillId="0" borderId="12" xfId="0" applyBorder="1" applyAlignment="1" applyProtection="1">
      <alignment horizontal="center" vertical="top"/>
      <protection locked="0"/>
    </xf>
    <xf numFmtId="0" fontId="0" fillId="0" borderId="13" xfId="0" applyBorder="1" applyAlignment="1" applyProtection="1">
      <alignment horizontal="center" vertical="top"/>
      <protection locked="0"/>
    </xf>
    <xf numFmtId="0" fontId="7" fillId="9" borderId="20" xfId="0" applyFont="1" applyFill="1" applyBorder="1" applyAlignment="1">
      <alignment horizontal="left" vertical="center"/>
    </xf>
    <xf numFmtId="0" fontId="7" fillId="9" borderId="3" xfId="0" applyFont="1" applyFill="1" applyBorder="1" applyAlignment="1">
      <alignment horizontal="left" vertical="center"/>
    </xf>
    <xf numFmtId="0" fontId="25" fillId="4" borderId="2" xfId="0" applyFont="1" applyFill="1" applyBorder="1" applyAlignment="1">
      <alignment horizontal="center" vertical="center"/>
    </xf>
    <xf numFmtId="0" fontId="25" fillId="5" borderId="5" xfId="0" applyFont="1" applyFill="1" applyBorder="1" applyAlignment="1">
      <alignment horizontal="center" vertical="center" wrapText="1"/>
    </xf>
    <xf numFmtId="0" fontId="25" fillId="5" borderId="37" xfId="0" applyFont="1" applyFill="1" applyBorder="1" applyAlignment="1">
      <alignment horizontal="center" vertical="center" wrapText="1"/>
    </xf>
    <xf numFmtId="0" fontId="25" fillId="5" borderId="24" xfId="0" applyFont="1" applyFill="1" applyBorder="1" applyAlignment="1">
      <alignment horizontal="center" vertical="center" wrapText="1"/>
    </xf>
    <xf numFmtId="2" fontId="3" fillId="11" borderId="22" xfId="0" applyNumberFormat="1" applyFont="1" applyFill="1" applyBorder="1" applyAlignment="1">
      <alignment horizontal="right" vertical="center"/>
    </xf>
    <xf numFmtId="0" fontId="29" fillId="0" borderId="27" xfId="0" applyFont="1" applyBorder="1" applyAlignment="1">
      <alignment horizontal="left" vertical="top" wrapText="1"/>
    </xf>
    <xf numFmtId="0" fontId="26" fillId="0" borderId="28" xfId="0" applyFont="1" applyBorder="1" applyAlignment="1">
      <alignment horizontal="left" vertical="top" wrapText="1"/>
    </xf>
    <xf numFmtId="0" fontId="26" fillId="0" borderId="29" xfId="0" applyFont="1" applyBorder="1" applyAlignment="1">
      <alignment horizontal="left" vertical="top" wrapText="1"/>
    </xf>
    <xf numFmtId="0" fontId="26" fillId="0" borderId="30" xfId="0" applyFont="1" applyBorder="1" applyAlignment="1">
      <alignment horizontal="left" vertical="top" wrapText="1"/>
    </xf>
    <xf numFmtId="0" fontId="26" fillId="0" borderId="0" xfId="0" applyFont="1" applyAlignment="1">
      <alignment horizontal="left" vertical="top" wrapText="1"/>
    </xf>
    <xf numFmtId="0" fontId="26" fillId="0" borderId="31" xfId="0" applyFont="1" applyBorder="1" applyAlignment="1">
      <alignment horizontal="left" vertical="top" wrapText="1"/>
    </xf>
    <xf numFmtId="0" fontId="26" fillId="0" borderId="32" xfId="0" applyFont="1" applyBorder="1" applyAlignment="1">
      <alignment horizontal="left" vertical="top" wrapText="1"/>
    </xf>
    <xf numFmtId="0" fontId="26" fillId="0" borderId="33" xfId="0" applyFont="1" applyBorder="1" applyAlignment="1">
      <alignment horizontal="left" vertical="top" wrapText="1"/>
    </xf>
    <xf numFmtId="0" fontId="26" fillId="0" borderId="34" xfId="0" applyFont="1" applyBorder="1" applyAlignment="1">
      <alignment horizontal="left" vertical="top" wrapText="1"/>
    </xf>
    <xf numFmtId="0" fontId="27" fillId="0" borderId="0" xfId="0" applyFont="1" applyAlignment="1">
      <alignment horizontal="left" vertical="top" wrapText="1"/>
    </xf>
    <xf numFmtId="0" fontId="29" fillId="0" borderId="0" xfId="0" applyFont="1" applyAlignment="1">
      <alignment horizontal="left" vertical="top" wrapText="1"/>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24" fillId="0" borderId="3" xfId="0" applyFont="1" applyBorder="1" applyAlignment="1">
      <alignment horizontal="left" vertical="center"/>
    </xf>
    <xf numFmtId="0" fontId="24" fillId="0" borderId="36" xfId="0" applyFont="1" applyBorder="1" applyAlignment="1">
      <alignment horizontal="left" vertical="center"/>
    </xf>
    <xf numFmtId="0" fontId="24" fillId="0" borderId="4" xfId="0" applyFont="1" applyBorder="1" applyAlignment="1">
      <alignment horizontal="left" vertical="center"/>
    </xf>
    <xf numFmtId="0" fontId="25" fillId="4" borderId="6" xfId="0" applyFont="1" applyFill="1" applyBorder="1" applyAlignment="1">
      <alignment horizontal="center" vertical="center"/>
    </xf>
    <xf numFmtId="0" fontId="25" fillId="4" borderId="8" xfId="0" applyFont="1" applyFill="1" applyBorder="1" applyAlignment="1">
      <alignment horizontal="center" vertical="center"/>
    </xf>
    <xf numFmtId="0" fontId="25" fillId="4" borderId="9" xfId="0" applyFont="1" applyFill="1" applyBorder="1" applyAlignment="1">
      <alignment horizontal="center" vertical="center"/>
    </xf>
    <xf numFmtId="0" fontId="25" fillId="4" borderId="10" xfId="0" applyFont="1" applyFill="1" applyBorder="1" applyAlignment="1">
      <alignment horizontal="center" vertical="center"/>
    </xf>
    <xf numFmtId="0" fontId="25" fillId="4" borderId="11" xfId="0" applyFont="1" applyFill="1" applyBorder="1" applyAlignment="1">
      <alignment horizontal="center" vertical="center"/>
    </xf>
    <xf numFmtId="0" fontId="25" fillId="4" borderId="13" xfId="0" applyFont="1" applyFill="1" applyBorder="1" applyAlignment="1">
      <alignment horizontal="center" vertical="center"/>
    </xf>
    <xf numFmtId="0" fontId="23" fillId="0" borderId="6" xfId="0" applyFont="1" applyBorder="1" applyAlignment="1">
      <alignment horizontal="left" vertical="center" wrapText="1"/>
    </xf>
    <xf numFmtId="0" fontId="23" fillId="0" borderId="7" xfId="0" applyFont="1" applyBorder="1" applyAlignment="1">
      <alignment horizontal="left" vertical="center" wrapText="1"/>
    </xf>
    <xf numFmtId="0" fontId="23" fillId="0" borderId="8" xfId="0" applyFont="1" applyBorder="1" applyAlignment="1">
      <alignment horizontal="left" vertical="center" wrapText="1"/>
    </xf>
    <xf numFmtId="0" fontId="23" fillId="0" borderId="9" xfId="0" applyFont="1" applyBorder="1" applyAlignment="1">
      <alignment horizontal="left" vertical="center" wrapText="1"/>
    </xf>
    <xf numFmtId="0" fontId="23" fillId="0" borderId="0" xfId="0" applyFont="1" applyAlignment="1">
      <alignment horizontal="left" vertical="center" wrapText="1"/>
    </xf>
    <xf numFmtId="0" fontId="23" fillId="0" borderId="10" xfId="0" applyFont="1" applyBorder="1" applyAlignment="1">
      <alignment horizontal="left" vertical="center" wrapText="1"/>
    </xf>
    <xf numFmtId="0" fontId="23" fillId="0" borderId="11" xfId="0" applyFont="1" applyBorder="1" applyAlignment="1">
      <alignment horizontal="left" vertical="center" wrapText="1"/>
    </xf>
    <xf numFmtId="0" fontId="23" fillId="0" borderId="12" xfId="0" applyFont="1" applyBorder="1" applyAlignment="1">
      <alignment horizontal="left" vertical="center" wrapText="1"/>
    </xf>
    <xf numFmtId="0" fontId="23" fillId="0" borderId="13" xfId="0" applyFont="1" applyBorder="1" applyAlignment="1">
      <alignment horizontal="left" vertical="center" wrapText="1"/>
    </xf>
    <xf numFmtId="0" fontId="24" fillId="0" borderId="3" xfId="0" applyFont="1" applyBorder="1" applyAlignment="1">
      <alignment horizontal="left" vertical="center" wrapText="1"/>
    </xf>
    <xf numFmtId="0" fontId="24" fillId="0" borderId="36" xfId="0" applyFont="1" applyBorder="1" applyAlignment="1">
      <alignment horizontal="left" vertical="center" wrapText="1"/>
    </xf>
    <xf numFmtId="0" fontId="24" fillId="0" borderId="4" xfId="0" applyFont="1" applyBorder="1" applyAlignment="1">
      <alignment horizontal="left" vertical="center" wrapText="1"/>
    </xf>
    <xf numFmtId="0" fontId="25" fillId="5" borderId="5" xfId="0" applyFont="1" applyFill="1" applyBorder="1" applyAlignment="1">
      <alignment horizontal="center" vertical="center"/>
    </xf>
    <xf numFmtId="0" fontId="25" fillId="5" borderId="37" xfId="0" applyFont="1" applyFill="1" applyBorder="1" applyAlignment="1">
      <alignment horizontal="center" vertical="center"/>
    </xf>
    <xf numFmtId="0" fontId="25" fillId="5" borderId="24" xfId="0" applyFont="1" applyFill="1" applyBorder="1" applyAlignment="1">
      <alignment horizontal="center" vertical="center"/>
    </xf>
    <xf numFmtId="0" fontId="24" fillId="0" borderId="9" xfId="0" applyFont="1" applyBorder="1" applyAlignment="1">
      <alignment horizontal="left" vertical="center" wrapText="1"/>
    </xf>
    <xf numFmtId="0" fontId="24" fillId="0" borderId="0" xfId="0" applyFont="1" applyAlignment="1">
      <alignment horizontal="left" vertical="center" wrapText="1"/>
    </xf>
    <xf numFmtId="0" fontId="24" fillId="0" borderId="10" xfId="0" applyFont="1" applyBorder="1" applyAlignment="1">
      <alignment horizontal="left" vertical="center" wrapText="1"/>
    </xf>
    <xf numFmtId="0" fontId="24" fillId="0" borderId="11" xfId="0" applyFont="1" applyBorder="1" applyAlignment="1">
      <alignment horizontal="left" vertical="center" wrapText="1"/>
    </xf>
    <xf numFmtId="0" fontId="24" fillId="0" borderId="12" xfId="0" applyFont="1" applyBorder="1" applyAlignment="1">
      <alignment horizontal="left" vertical="center" wrapText="1"/>
    </xf>
    <xf numFmtId="0" fontId="24" fillId="0" borderId="13" xfId="0" applyFont="1" applyBorder="1" applyAlignment="1">
      <alignment horizontal="left" vertical="center" wrapText="1"/>
    </xf>
    <xf numFmtId="0" fontId="8" fillId="0" borderId="2" xfId="0" applyFont="1" applyBorder="1" applyAlignment="1">
      <alignment horizontal="left" vertical="center" wrapText="1"/>
    </xf>
    <xf numFmtId="0" fontId="6" fillId="3" borderId="2" xfId="0" applyFont="1" applyFill="1" applyBorder="1" applyAlignment="1">
      <alignment horizontal="center" vertical="center" wrapText="1"/>
    </xf>
    <xf numFmtId="0" fontId="6" fillId="4" borderId="2" xfId="0" applyFont="1" applyFill="1" applyBorder="1" applyAlignment="1">
      <alignment horizontal="center" vertical="center"/>
    </xf>
    <xf numFmtId="0" fontId="6" fillId="5" borderId="2" xfId="0" applyFont="1" applyFill="1" applyBorder="1" applyAlignment="1">
      <alignment horizontal="center" vertical="center" wrapText="1"/>
    </xf>
    <xf numFmtId="0" fontId="3" fillId="8" borderId="3" xfId="0" applyFont="1" applyFill="1" applyBorder="1" applyAlignment="1">
      <alignment horizontal="center"/>
    </xf>
    <xf numFmtId="0" fontId="3" fillId="8" borderId="4" xfId="0" applyFont="1" applyFill="1" applyBorder="1" applyAlignment="1">
      <alignment horizontal="center"/>
    </xf>
    <xf numFmtId="0" fontId="6" fillId="4" borderId="3" xfId="0" applyFont="1" applyFill="1" applyBorder="1" applyAlignment="1">
      <alignment horizontal="center" vertical="center"/>
    </xf>
    <xf numFmtId="0" fontId="3" fillId="8" borderId="5" xfId="0" applyFont="1" applyFill="1" applyBorder="1" applyAlignment="1">
      <alignment horizontal="left"/>
    </xf>
    <xf numFmtId="0" fontId="0" fillId="0" borderId="2" xfId="0" applyBorder="1" applyAlignment="1" applyProtection="1">
      <alignment horizontal="center" vertical="top"/>
      <protection locked="0"/>
    </xf>
    <xf numFmtId="0" fontId="8" fillId="12" borderId="2" xfId="0" applyFont="1" applyFill="1" applyBorder="1" applyAlignment="1">
      <alignment horizontal="center" vertical="center" wrapText="1"/>
    </xf>
    <xf numFmtId="0" fontId="19" fillId="3" borderId="2" xfId="0" applyFont="1" applyFill="1" applyBorder="1" applyAlignment="1">
      <alignment horizontal="center" vertical="center" wrapText="1"/>
    </xf>
    <xf numFmtId="0" fontId="19" fillId="4" borderId="2" xfId="0" applyFont="1" applyFill="1" applyBorder="1" applyAlignment="1">
      <alignment horizontal="center" vertical="center"/>
    </xf>
    <xf numFmtId="0" fontId="19" fillId="5" borderId="2"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7B7B7"/>
      <rgbColor rgb="FF5B9BD5"/>
      <rgbColor rgb="FF8FAADC"/>
      <rgbColor rgb="FF993366"/>
      <rgbColor rgb="FFFFFFCC"/>
      <rgbColor rgb="FFDAE3F3"/>
      <rgbColor rgb="FF660066"/>
      <rgbColor rgb="FFAFABAB"/>
      <rgbColor rgb="FF0066CC"/>
      <rgbColor rgb="FFCCCCFF"/>
      <rgbColor rgb="FF000080"/>
      <rgbColor rgb="FFFF00FF"/>
      <rgbColor rgb="FFFFFF00"/>
      <rgbColor rgb="FF00FFFF"/>
      <rgbColor rgb="FF800080"/>
      <rgbColor rgb="FF800000"/>
      <rgbColor rgb="FF008080"/>
      <rgbColor rgb="FF0000FF"/>
      <rgbColor rgb="FF00CCFF"/>
      <rgbColor rgb="FFBDD7EE"/>
      <rgbColor rgb="FFD0CECE"/>
      <rgbColor rgb="FFF8CBAD"/>
      <rgbColor rgb="FFB4C7E7"/>
      <rgbColor rgb="FFF4B183"/>
      <rgbColor rgb="FFB482DA"/>
      <rgbColor rgb="FFF9CB9C"/>
      <rgbColor rgb="FF4472C4"/>
      <rgbColor rgb="FF33CCCC"/>
      <rgbColor rgb="FF99CC00"/>
      <rgbColor rgb="FFFFCC00"/>
      <rgbColor rgb="FFFF9900"/>
      <rgbColor rgb="FFFF6600"/>
      <rgbColor rgb="FF666699"/>
      <rgbColor rgb="FFA6A6A6"/>
      <rgbColor rgb="FF003366"/>
      <rgbColor rgb="FF339966"/>
      <rgbColor rgb="FF003300"/>
      <rgbColor rgb="FF333300"/>
      <rgbColor rgb="FFC9211E"/>
      <rgbColor rgb="FF993366"/>
      <rgbColor rgb="FF333399"/>
      <rgbColor rgb="FF333333"/>
      <rgbColor rgb="00003366"/>
      <rgbColor rgb="00339966"/>
      <rgbColor rgb="00003300"/>
      <rgbColor rgb="00333300"/>
      <rgbColor rgb="00993300"/>
      <rgbColor rgb="00993366"/>
      <rgbColor rgb="00333399"/>
      <rgbColor rgb="00333333"/>
    </indexedColors>
    <mruColors>
      <color rgb="FFF7EF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 Id="rId4" Type="http://schemas.openxmlformats.org/officeDocument/2006/relationships/image" Target="../media/image6.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10</xdr:col>
      <xdr:colOff>145389</xdr:colOff>
      <xdr:row>22</xdr:row>
      <xdr:rowOff>407200</xdr:rowOff>
    </xdr:from>
    <xdr:to>
      <xdr:col>22</xdr:col>
      <xdr:colOff>451390</xdr:colOff>
      <xdr:row>27</xdr:row>
      <xdr:rowOff>106604</xdr:rowOff>
    </xdr:to>
    <xdr:pic>
      <xdr:nvPicPr>
        <xdr:cNvPr id="3" name="Imagen 2" descr="Pie logos SUMANDO">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stretch/>
      </xdr:blipFill>
      <xdr:spPr>
        <a:xfrm>
          <a:off x="5322507" y="5068847"/>
          <a:ext cx="8419059" cy="943257"/>
        </a:xfrm>
        <a:prstGeom prst="rect">
          <a:avLst/>
        </a:prstGeom>
        <a:ln w="0">
          <a:noFill/>
        </a:ln>
      </xdr:spPr>
    </xdr:pic>
    <xdr:clientData/>
  </xdr:twoCellAnchor>
  <xdr:oneCellAnchor>
    <xdr:from>
      <xdr:col>5</xdr:col>
      <xdr:colOff>537230</xdr:colOff>
      <xdr:row>0</xdr:row>
      <xdr:rowOff>169388</xdr:rowOff>
    </xdr:from>
    <xdr:ext cx="15310556" cy="843757"/>
    <xdr:sp macro="" textlink="">
      <xdr:nvSpPr>
        <xdr:cNvPr id="4" name="Rectángulo 3">
          <a:extLst>
            <a:ext uri="{FF2B5EF4-FFF2-40B4-BE49-F238E27FC236}">
              <a16:creationId xmlns:a16="http://schemas.microsoft.com/office/drawing/2014/main" id="{00000000-0008-0000-0000-000004000000}"/>
            </a:ext>
          </a:extLst>
        </xdr:cNvPr>
        <xdr:cNvSpPr/>
      </xdr:nvSpPr>
      <xdr:spPr>
        <a:xfrm>
          <a:off x="3721301" y="169388"/>
          <a:ext cx="15310556" cy="843757"/>
        </a:xfrm>
        <a:prstGeom prst="rect">
          <a:avLst/>
        </a:prstGeom>
        <a:noFill/>
      </xdr:spPr>
      <xdr:txBody>
        <a:bodyPr wrap="square" lIns="91440" tIns="45720" rIns="91440" bIns="45720">
          <a:spAutoFit/>
        </a:bodyPr>
        <a:lstStyle/>
        <a:p>
          <a:pPr algn="ctr"/>
          <a:r>
            <a:rPr lang="es-ES" sz="4800" b="0" cap="none" spc="0">
              <a:ln w="0"/>
              <a:solidFill>
                <a:schemeClr val="accent1"/>
              </a:solidFill>
              <a:effectLst>
                <a:outerShdw blurRad="38100" dist="25400" dir="5400000" algn="ctr" rotWithShape="0">
                  <a:srgbClr val="6E747A">
                    <a:alpha val="43000"/>
                  </a:srgbClr>
                </a:outerShdw>
              </a:effectLst>
            </a:rPr>
            <a:t>CUESTIONARIO DE MEDICIÓN DE LOGROS Y CAMBIOS</a:t>
          </a:r>
        </a:p>
      </xdr:txBody>
    </xdr:sp>
    <xdr:clientData/>
  </xdr:oneCellAnchor>
  <xdr:oneCellAnchor>
    <xdr:from>
      <xdr:col>6</xdr:col>
      <xdr:colOff>3346</xdr:colOff>
      <xdr:row>5</xdr:row>
      <xdr:rowOff>128300</xdr:rowOff>
    </xdr:from>
    <xdr:ext cx="14911070" cy="405432"/>
    <xdr:sp macro="" textlink="">
      <xdr:nvSpPr>
        <xdr:cNvPr id="5" name="Rectángulo 4">
          <a:extLst>
            <a:ext uri="{FF2B5EF4-FFF2-40B4-BE49-F238E27FC236}">
              <a16:creationId xmlns:a16="http://schemas.microsoft.com/office/drawing/2014/main" id="{00000000-0008-0000-0000-000005000000}"/>
            </a:ext>
          </a:extLst>
        </xdr:cNvPr>
        <xdr:cNvSpPr/>
      </xdr:nvSpPr>
      <xdr:spPr>
        <a:xfrm>
          <a:off x="3922203" y="1044514"/>
          <a:ext cx="14911070" cy="405432"/>
        </a:xfrm>
        <a:prstGeom prst="rect">
          <a:avLst/>
        </a:prstGeom>
        <a:noFill/>
      </xdr:spPr>
      <xdr:txBody>
        <a:bodyPr wrap="none" lIns="91440" tIns="45720" rIns="91440" bIns="45720">
          <a:spAutoFit/>
        </a:bodyPr>
        <a:lstStyle/>
        <a:p>
          <a:pPr algn="ctr"/>
          <a:r>
            <a:rPr lang="es-ES" sz="2000" b="0" cap="none" spc="0">
              <a:ln w="0"/>
              <a:solidFill>
                <a:schemeClr val="tx1"/>
              </a:solidFill>
              <a:effectLst>
                <a:outerShdw blurRad="38100" dist="19050" dir="2700000" algn="tl" rotWithShape="0">
                  <a:schemeClr val="dk1">
                    <a:alpha val="40000"/>
                  </a:schemeClr>
                </a:outerShdw>
              </a:effectLst>
            </a:rPr>
            <a:t>SISTEMA</a:t>
          </a:r>
          <a:r>
            <a:rPr lang="es-ES" sz="2000" b="0" cap="none" spc="0" baseline="0">
              <a:ln w="0"/>
              <a:solidFill>
                <a:schemeClr val="tx1"/>
              </a:solidFill>
              <a:effectLst>
                <a:outerShdw blurRad="38100" dist="19050" dir="2700000" algn="tl" rotWithShape="0">
                  <a:schemeClr val="dk1">
                    <a:alpha val="40000"/>
                  </a:schemeClr>
                </a:outerShdw>
              </a:effectLst>
            </a:rPr>
            <a:t> DE MEDICIÓN DEL IMPACTO EN PROGRAMAS DE INSERCIÓN SOCIO-LABORAL CON MUJERES: EMPODERAMIENTO Y EMPLEABILIDAD</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114300</xdr:rowOff>
    </xdr:from>
    <xdr:ext cx="4410075" cy="718466"/>
    <xdr:sp macro="" textlink="">
      <xdr:nvSpPr>
        <xdr:cNvPr id="6" name="Rectángulo 5">
          <a:extLst>
            <a:ext uri="{FF2B5EF4-FFF2-40B4-BE49-F238E27FC236}">
              <a16:creationId xmlns:a16="http://schemas.microsoft.com/office/drawing/2014/main" id="{00000000-0008-0000-0200-000006000000}"/>
            </a:ext>
          </a:extLst>
        </xdr:cNvPr>
        <xdr:cNvSpPr/>
      </xdr:nvSpPr>
      <xdr:spPr>
        <a:xfrm>
          <a:off x="0" y="114300"/>
          <a:ext cx="4410075" cy="718466"/>
        </a:xfrm>
        <a:prstGeom prst="rect">
          <a:avLst/>
        </a:prstGeom>
        <a:noFill/>
      </xdr:spPr>
      <xdr:txBody>
        <a:bodyPr wrap="square" lIns="91440" tIns="45720" rIns="91440" bIns="45720">
          <a:spAutoFit/>
        </a:bodyPr>
        <a:lstStyle/>
        <a:p>
          <a:pPr algn="ctr"/>
          <a:r>
            <a:rPr lang="es-ES" sz="4000" b="0" cap="none" spc="0">
              <a:ln w="0"/>
              <a:solidFill>
                <a:schemeClr val="accent1"/>
              </a:solidFill>
              <a:effectLst>
                <a:outerShdw blurRad="38100" dist="25400" dir="5400000" algn="ctr" rotWithShape="0">
                  <a:srgbClr val="6E747A">
                    <a:alpha val="43000"/>
                  </a:srgbClr>
                </a:outerShdw>
              </a:effectLst>
            </a:rPr>
            <a:t>INSTRUCCIONES</a:t>
          </a:r>
        </a:p>
      </xdr:txBody>
    </xdr:sp>
    <xdr:clientData/>
  </xdr:oneCellAnchor>
  <xdr:twoCellAnchor>
    <xdr:from>
      <xdr:col>0</xdr:col>
      <xdr:colOff>381000</xdr:colOff>
      <xdr:row>4</xdr:row>
      <xdr:rowOff>161925</xdr:rowOff>
    </xdr:from>
    <xdr:to>
      <xdr:col>1</xdr:col>
      <xdr:colOff>0</xdr:colOff>
      <xdr:row>6</xdr:row>
      <xdr:rowOff>133350</xdr:rowOff>
    </xdr:to>
    <xdr:sp macro="" textlink="">
      <xdr:nvSpPr>
        <xdr:cNvPr id="5" name="CuadroTexto 4">
          <a:extLst>
            <a:ext uri="{FF2B5EF4-FFF2-40B4-BE49-F238E27FC236}">
              <a16:creationId xmlns:a16="http://schemas.microsoft.com/office/drawing/2014/main" id="{00000000-0008-0000-0200-000005000000}"/>
            </a:ext>
            <a:ext uri="{147F2762-F138-4A5C-976F-8EAC2B608ADB}">
              <a16:predDERef xmlns:a16="http://schemas.microsoft.com/office/drawing/2014/main" pred="{00000000-0008-0000-0200-000004000000}"/>
            </a:ext>
          </a:extLst>
        </xdr:cNvPr>
        <xdr:cNvSpPr txBox="1"/>
      </xdr:nvSpPr>
      <xdr:spPr>
        <a:xfrm>
          <a:off x="381000" y="923925"/>
          <a:ext cx="390525" cy="371475"/>
        </a:xfrm>
        <a:prstGeom prst="flowChartConnector">
          <a:avLst/>
        </a:prstGeom>
        <a:solidFill>
          <a:srgbClr val="EB7B31"/>
        </a:solidFill>
        <a:ln w="12700" cmpd="sng">
          <a:solidFill>
            <a:srgbClr val="AD5921"/>
          </a:solidFill>
          <a:prstDash val="solid"/>
        </a:ln>
        <a:effectLst/>
      </xdr:spPr>
      <xdr:style>
        <a:lnRef idx="0">
          <a:scrgbClr r="0" g="0" b="0"/>
        </a:lnRef>
        <a:fillRef idx="0">
          <a:scrgbClr r="0" g="0" b="0"/>
        </a:fillRef>
        <a:effectRef idx="0">
          <a:scrgbClr r="0" g="0" b="0"/>
        </a:effectRef>
        <a:fontRef idx="major">
          <a:srgbClr val="FFFFFF"/>
        </a:fontRef>
      </xdr:style>
      <xdr:txBody>
        <a:bodyPr spcFirstLastPara="0" vertOverflow="clip" horzOverflow="clip" wrap="square" lIns="91440" tIns="45720" rIns="91440" bIns="45720" rtlCol="0" anchor="ctr">
          <a:noAutofit/>
        </a:bodyPr>
        <a:lstStyle/>
        <a:p>
          <a:pPr marL="0" indent="0" algn="ctr"/>
          <a:r>
            <a:rPr lang="en-US" sz="2800" b="0" i="0" u="none" strike="noStrike">
              <a:solidFill>
                <a:srgbClr val="FFFFFF"/>
              </a:solidFill>
              <a:latin typeface="Calibri Light" panose="020F0302020204030204" pitchFamily="34" charset="0"/>
              <a:cs typeface="Calibri Light" panose="020F0302020204030204" pitchFamily="34" charset="0"/>
            </a:rPr>
            <a:t>1</a:t>
          </a:r>
        </a:p>
      </xdr:txBody>
    </xdr:sp>
    <xdr:clientData/>
  </xdr:twoCellAnchor>
  <xdr:twoCellAnchor>
    <xdr:from>
      <xdr:col>0</xdr:col>
      <xdr:colOff>333375</xdr:colOff>
      <xdr:row>12</xdr:row>
      <xdr:rowOff>0</xdr:rowOff>
    </xdr:from>
    <xdr:to>
      <xdr:col>0</xdr:col>
      <xdr:colOff>723900</xdr:colOff>
      <xdr:row>12</xdr:row>
      <xdr:rowOff>371475</xdr:rowOff>
    </xdr:to>
    <xdr:sp macro="" textlink="">
      <xdr:nvSpPr>
        <xdr:cNvPr id="4" name="CuadroTexto 3">
          <a:extLst>
            <a:ext uri="{FF2B5EF4-FFF2-40B4-BE49-F238E27FC236}">
              <a16:creationId xmlns:a16="http://schemas.microsoft.com/office/drawing/2014/main" id="{00000000-0008-0000-0200-000004000000}"/>
            </a:ext>
            <a:ext uri="{147F2762-F138-4A5C-976F-8EAC2B608ADB}">
              <a16:predDERef xmlns:a16="http://schemas.microsoft.com/office/drawing/2014/main" pred="{00000000-0008-0000-0200-000004000000}"/>
            </a:ext>
          </a:extLst>
        </xdr:cNvPr>
        <xdr:cNvSpPr txBox="1"/>
      </xdr:nvSpPr>
      <xdr:spPr>
        <a:xfrm>
          <a:off x="333375" y="3924300"/>
          <a:ext cx="390525" cy="371475"/>
        </a:xfrm>
        <a:prstGeom prst="flowChartConnector">
          <a:avLst/>
        </a:prstGeom>
        <a:solidFill>
          <a:srgbClr val="EB7B31"/>
        </a:solidFill>
        <a:ln w="12700" cmpd="sng">
          <a:solidFill>
            <a:srgbClr val="AD5921"/>
          </a:solidFill>
          <a:prstDash val="solid"/>
        </a:ln>
        <a:effectLst/>
      </xdr:spPr>
      <xdr:style>
        <a:lnRef idx="0">
          <a:scrgbClr r="0" g="0" b="0"/>
        </a:lnRef>
        <a:fillRef idx="0">
          <a:scrgbClr r="0" g="0" b="0"/>
        </a:fillRef>
        <a:effectRef idx="0">
          <a:scrgbClr r="0" g="0" b="0"/>
        </a:effectRef>
        <a:fontRef idx="major">
          <a:srgbClr val="FFFFFF"/>
        </a:fontRef>
      </xdr:style>
      <xdr:txBody>
        <a:bodyPr spcFirstLastPara="0" vertOverflow="clip" horzOverflow="clip" wrap="square" lIns="91440" tIns="45720" rIns="91440" bIns="45720" rtlCol="0" anchor="ctr">
          <a:noAutofit/>
        </a:bodyPr>
        <a:lstStyle/>
        <a:p>
          <a:pPr marL="0" indent="0" algn="ctr"/>
          <a:r>
            <a:rPr lang="en-US" sz="2800" b="0" i="0" u="none" strike="noStrike">
              <a:solidFill>
                <a:srgbClr val="FFFFFF"/>
              </a:solidFill>
              <a:latin typeface="Calibri Light" panose="020F0302020204030204" pitchFamily="34" charset="0"/>
              <a:cs typeface="Calibri Light" panose="020F0302020204030204" pitchFamily="34" charset="0"/>
            </a:rPr>
            <a:t>2</a:t>
          </a:r>
        </a:p>
      </xdr:txBody>
    </xdr:sp>
    <xdr:clientData/>
  </xdr:twoCellAnchor>
  <xdr:twoCellAnchor editAs="oneCell">
    <xdr:from>
      <xdr:col>10</xdr:col>
      <xdr:colOff>695325</xdr:colOff>
      <xdr:row>16</xdr:row>
      <xdr:rowOff>457200</xdr:rowOff>
    </xdr:from>
    <xdr:to>
      <xdr:col>12</xdr:col>
      <xdr:colOff>1238385</xdr:colOff>
      <xdr:row>18</xdr:row>
      <xdr:rowOff>23520</xdr:rowOff>
    </xdr:to>
    <xdr:pic>
      <xdr:nvPicPr>
        <xdr:cNvPr id="7" name="Imagen 6">
          <a:extLst>
            <a:ext uri="{FF2B5EF4-FFF2-40B4-BE49-F238E27FC236}">
              <a16:creationId xmlns:a16="http://schemas.microsoft.com/office/drawing/2014/main" id="{00000000-0008-0000-0200-000007000000}"/>
            </a:ext>
          </a:extLst>
        </xdr:cNvPr>
        <xdr:cNvPicPr/>
      </xdr:nvPicPr>
      <xdr:blipFill>
        <a:blip xmlns:r="http://schemas.openxmlformats.org/officeDocument/2006/relationships" r:embed="rId1"/>
        <a:stretch/>
      </xdr:blipFill>
      <xdr:spPr>
        <a:xfrm>
          <a:off x="10791825" y="6010275"/>
          <a:ext cx="2790960" cy="747420"/>
        </a:xfrm>
        <a:prstGeom prst="rect">
          <a:avLst/>
        </a:prstGeom>
        <a:ln w="0">
          <a:noFill/>
        </a:ln>
      </xdr:spPr>
    </xdr:pic>
    <xdr:clientData/>
  </xdr:twoCellAnchor>
  <xdr:twoCellAnchor editAs="oneCell">
    <xdr:from>
      <xdr:col>10</xdr:col>
      <xdr:colOff>695325</xdr:colOff>
      <xdr:row>18</xdr:row>
      <xdr:rowOff>0</xdr:rowOff>
    </xdr:from>
    <xdr:to>
      <xdr:col>17</xdr:col>
      <xdr:colOff>18167</xdr:colOff>
      <xdr:row>20</xdr:row>
      <xdr:rowOff>114193</xdr:rowOff>
    </xdr:to>
    <xdr:pic>
      <xdr:nvPicPr>
        <xdr:cNvPr id="8" name="Imagen 7">
          <a:extLst>
            <a:ext uri="{FF2B5EF4-FFF2-40B4-BE49-F238E27FC236}">
              <a16:creationId xmlns:a16="http://schemas.microsoft.com/office/drawing/2014/main" id="{00000000-0008-0000-0200-000008000000}"/>
            </a:ext>
          </a:extLst>
        </xdr:cNvPr>
        <xdr:cNvPicPr>
          <a:picLocks noChangeAspect="1"/>
        </xdr:cNvPicPr>
      </xdr:nvPicPr>
      <xdr:blipFill>
        <a:blip xmlns:r="http://schemas.openxmlformats.org/officeDocument/2006/relationships" r:embed="rId2"/>
        <a:stretch>
          <a:fillRect/>
        </a:stretch>
      </xdr:blipFill>
      <xdr:spPr>
        <a:xfrm>
          <a:off x="10791825" y="6734175"/>
          <a:ext cx="7066667" cy="857143"/>
        </a:xfrm>
        <a:prstGeom prst="rect">
          <a:avLst/>
        </a:prstGeom>
      </xdr:spPr>
    </xdr:pic>
    <xdr:clientData/>
  </xdr:twoCellAnchor>
  <xdr:twoCellAnchor editAs="oneCell">
    <xdr:from>
      <xdr:col>10</xdr:col>
      <xdr:colOff>685800</xdr:colOff>
      <xdr:row>20</xdr:row>
      <xdr:rowOff>104775</xdr:rowOff>
    </xdr:from>
    <xdr:to>
      <xdr:col>18</xdr:col>
      <xdr:colOff>503786</xdr:colOff>
      <xdr:row>26</xdr:row>
      <xdr:rowOff>47489</xdr:rowOff>
    </xdr:to>
    <xdr:pic>
      <xdr:nvPicPr>
        <xdr:cNvPr id="9" name="Imagen 8">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r:embed="rId3"/>
        <a:stretch>
          <a:fillRect/>
        </a:stretch>
      </xdr:blipFill>
      <xdr:spPr>
        <a:xfrm>
          <a:off x="10782300" y="7581900"/>
          <a:ext cx="8314286" cy="1085714"/>
        </a:xfrm>
        <a:prstGeom prst="rect">
          <a:avLst/>
        </a:prstGeom>
      </xdr:spPr>
    </xdr:pic>
    <xdr:clientData/>
  </xdr:twoCellAnchor>
  <xdr:twoCellAnchor editAs="oneCell">
    <xdr:from>
      <xdr:col>10</xdr:col>
      <xdr:colOff>676276</xdr:colOff>
      <xdr:row>26</xdr:row>
      <xdr:rowOff>28575</xdr:rowOff>
    </xdr:from>
    <xdr:to>
      <xdr:col>18</xdr:col>
      <xdr:colOff>466725</xdr:colOff>
      <xdr:row>30</xdr:row>
      <xdr:rowOff>237989</xdr:rowOff>
    </xdr:to>
    <xdr:pic>
      <xdr:nvPicPr>
        <xdr:cNvPr id="10" name="Imagen 9">
          <a:extLst>
            <a:ext uri="{FF2B5EF4-FFF2-40B4-BE49-F238E27FC236}">
              <a16:creationId xmlns:a16="http://schemas.microsoft.com/office/drawing/2014/main" id="{00000000-0008-0000-0200-00000A000000}"/>
            </a:ext>
          </a:extLst>
        </xdr:cNvPr>
        <xdr:cNvPicPr>
          <a:picLocks noChangeAspect="1"/>
        </xdr:cNvPicPr>
      </xdr:nvPicPr>
      <xdr:blipFill rotWithShape="1">
        <a:blip xmlns:r="http://schemas.openxmlformats.org/officeDocument/2006/relationships" r:embed="rId4"/>
        <a:srcRect r="1806"/>
        <a:stretch/>
      </xdr:blipFill>
      <xdr:spPr>
        <a:xfrm>
          <a:off x="10772776" y="8648700"/>
          <a:ext cx="8286749" cy="108571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862853</xdr:colOff>
      <xdr:row>14</xdr:row>
      <xdr:rowOff>56476</xdr:rowOff>
    </xdr:from>
    <xdr:to>
      <xdr:col>12</xdr:col>
      <xdr:colOff>1078232</xdr:colOff>
      <xdr:row>19</xdr:row>
      <xdr:rowOff>11206</xdr:rowOff>
    </xdr:to>
    <xdr:pic>
      <xdr:nvPicPr>
        <xdr:cNvPr id="8" name="Imagen 1">
          <a:extLst>
            <a:ext uri="{FF2B5EF4-FFF2-40B4-BE49-F238E27FC236}">
              <a16:creationId xmlns:a16="http://schemas.microsoft.com/office/drawing/2014/main" id="{00000000-0008-0000-0300-000008000000}"/>
            </a:ext>
          </a:extLst>
        </xdr:cNvPr>
        <xdr:cNvPicPr/>
      </xdr:nvPicPr>
      <xdr:blipFill>
        <a:blip xmlns:r="http://schemas.openxmlformats.org/officeDocument/2006/relationships" r:embed="rId1"/>
        <a:stretch/>
      </xdr:blipFill>
      <xdr:spPr>
        <a:xfrm>
          <a:off x="18400059" y="3294976"/>
          <a:ext cx="3229761" cy="952054"/>
        </a:xfrm>
        <a:prstGeom prst="rect">
          <a:avLst/>
        </a:prstGeom>
        <a:ln w="0">
          <a:noFill/>
        </a:ln>
      </xdr:spPr>
    </xdr:pic>
    <xdr:clientData/>
  </xdr:twoCellAnchor>
  <xdr:oneCellAnchor>
    <xdr:from>
      <xdr:col>1</xdr:col>
      <xdr:colOff>1120587</xdr:colOff>
      <xdr:row>0</xdr:row>
      <xdr:rowOff>112060</xdr:rowOff>
    </xdr:from>
    <xdr:ext cx="19543059" cy="718466"/>
    <xdr:sp macro="" textlink="">
      <xdr:nvSpPr>
        <xdr:cNvPr id="3" name="Rectángulo 2">
          <a:extLst>
            <a:ext uri="{FF2B5EF4-FFF2-40B4-BE49-F238E27FC236}">
              <a16:creationId xmlns:a16="http://schemas.microsoft.com/office/drawing/2014/main" id="{00000000-0008-0000-0300-000003000000}"/>
            </a:ext>
          </a:extLst>
        </xdr:cNvPr>
        <xdr:cNvSpPr/>
      </xdr:nvSpPr>
      <xdr:spPr>
        <a:xfrm>
          <a:off x="1434352" y="112060"/>
          <a:ext cx="19543059" cy="718466"/>
        </a:xfrm>
        <a:prstGeom prst="rect">
          <a:avLst/>
        </a:prstGeom>
        <a:noFill/>
      </xdr:spPr>
      <xdr:txBody>
        <a:bodyPr wrap="square" lIns="91440" tIns="45720" rIns="91440" bIns="45720">
          <a:spAutoFit/>
        </a:bodyPr>
        <a:lstStyle/>
        <a:p>
          <a:pPr algn="l"/>
          <a:r>
            <a:rPr lang="es-ES" sz="4000" b="0" cap="none" spc="0">
              <a:ln w="0"/>
              <a:solidFill>
                <a:schemeClr val="accent1"/>
              </a:solidFill>
              <a:effectLst>
                <a:outerShdw blurRad="38100" dist="25400" dir="5400000" algn="ctr" rotWithShape="0">
                  <a:srgbClr val="6E747A">
                    <a:alpha val="43000"/>
                  </a:srgbClr>
                </a:outerShdw>
              </a:effectLst>
            </a:rPr>
            <a:t>CUESTIONARIO DE MEDICIÓN DE LOGROS Y CAMBIOS PARA LOS</a:t>
          </a:r>
          <a:r>
            <a:rPr lang="es-ES" sz="4000" b="0" cap="none" spc="0" baseline="0">
              <a:ln w="0"/>
              <a:solidFill>
                <a:schemeClr val="accent1"/>
              </a:solidFill>
              <a:effectLst>
                <a:outerShdw blurRad="38100" dist="25400" dir="5400000" algn="ctr" rotWithShape="0">
                  <a:srgbClr val="6E747A">
                    <a:alpha val="43000"/>
                  </a:srgbClr>
                </a:outerShdw>
              </a:effectLst>
            </a:rPr>
            <a:t> ITINERARIOS DE EMPLEO</a:t>
          </a:r>
          <a:endParaRPr lang="es-ES" sz="4000" b="0" cap="none" spc="0">
            <a:ln w="0"/>
            <a:solidFill>
              <a:schemeClr val="accent1"/>
            </a:solidFill>
            <a:effectLst>
              <a:outerShdw blurRad="38100" dist="25400" dir="5400000" algn="ctr" rotWithShape="0">
                <a:srgbClr val="6E747A">
                  <a:alpha val="43000"/>
                </a:srgbClr>
              </a:outerShdw>
            </a:effectLst>
          </a:endParaRPr>
        </a:p>
      </xdr:txBody>
    </xdr:sp>
    <xdr:clientData/>
  </xdr:oneCellAnchor>
  <xdr:twoCellAnchor>
    <xdr:from>
      <xdr:col>4</xdr:col>
      <xdr:colOff>818029</xdr:colOff>
      <xdr:row>30</xdr:row>
      <xdr:rowOff>190498</xdr:rowOff>
    </xdr:from>
    <xdr:to>
      <xdr:col>4</xdr:col>
      <xdr:colOff>840441</xdr:colOff>
      <xdr:row>70</xdr:row>
      <xdr:rowOff>190499</xdr:rowOff>
    </xdr:to>
    <xdr:cxnSp macro="">
      <xdr:nvCxnSpPr>
        <xdr:cNvPr id="4" name="Conector recto 3">
          <a:extLst>
            <a:ext uri="{FF2B5EF4-FFF2-40B4-BE49-F238E27FC236}">
              <a16:creationId xmlns:a16="http://schemas.microsoft.com/office/drawing/2014/main" id="{00000000-0008-0000-0300-000004000000}"/>
            </a:ext>
          </a:extLst>
        </xdr:cNvPr>
        <xdr:cNvCxnSpPr/>
      </xdr:nvCxnSpPr>
      <xdr:spPr>
        <a:xfrm>
          <a:off x="9793941" y="6219263"/>
          <a:ext cx="22412" cy="7956177"/>
        </a:xfrm>
        <a:prstGeom prst="line">
          <a:avLst/>
        </a:prstGeom>
        <a:ln w="57150"/>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433894</xdr:colOff>
      <xdr:row>13</xdr:row>
      <xdr:rowOff>160436</xdr:rowOff>
    </xdr:from>
    <xdr:to>
      <xdr:col>11</xdr:col>
      <xdr:colOff>1049247</xdr:colOff>
      <xdr:row>17</xdr:row>
      <xdr:rowOff>8097</xdr:rowOff>
    </xdr:to>
    <xdr:pic>
      <xdr:nvPicPr>
        <xdr:cNvPr id="9" name="Imagen 1">
          <a:extLst>
            <a:ext uri="{FF2B5EF4-FFF2-40B4-BE49-F238E27FC236}">
              <a16:creationId xmlns:a16="http://schemas.microsoft.com/office/drawing/2014/main" id="{00000000-0008-0000-0400-000009000000}"/>
            </a:ext>
          </a:extLst>
        </xdr:cNvPr>
        <xdr:cNvPicPr/>
      </xdr:nvPicPr>
      <xdr:blipFill>
        <a:blip xmlns:r="http://schemas.openxmlformats.org/officeDocument/2006/relationships" r:embed="rId1"/>
        <a:stretch/>
      </xdr:blipFill>
      <xdr:spPr>
        <a:xfrm>
          <a:off x="17769394" y="1577280"/>
          <a:ext cx="2770384" cy="764441"/>
        </a:xfrm>
        <a:prstGeom prst="rect">
          <a:avLst/>
        </a:prstGeom>
        <a:ln w="0">
          <a:noFill/>
        </a:ln>
      </xdr:spPr>
    </xdr:pic>
    <xdr:clientData/>
  </xdr:twoCellAnchor>
  <xdr:oneCellAnchor>
    <xdr:from>
      <xdr:col>1</xdr:col>
      <xdr:colOff>44822</xdr:colOff>
      <xdr:row>1</xdr:row>
      <xdr:rowOff>112060</xdr:rowOff>
    </xdr:from>
    <xdr:ext cx="20943794" cy="655885"/>
    <xdr:sp macro="" textlink="">
      <xdr:nvSpPr>
        <xdr:cNvPr id="3" name="Rectángulo 2">
          <a:extLst>
            <a:ext uri="{FF2B5EF4-FFF2-40B4-BE49-F238E27FC236}">
              <a16:creationId xmlns:a16="http://schemas.microsoft.com/office/drawing/2014/main" id="{00000000-0008-0000-0400-000003000000}"/>
            </a:ext>
          </a:extLst>
        </xdr:cNvPr>
        <xdr:cNvSpPr/>
      </xdr:nvSpPr>
      <xdr:spPr>
        <a:xfrm>
          <a:off x="358587" y="302560"/>
          <a:ext cx="20943794" cy="655885"/>
        </a:xfrm>
        <a:prstGeom prst="rect">
          <a:avLst/>
        </a:prstGeom>
        <a:noFill/>
      </xdr:spPr>
      <xdr:txBody>
        <a:bodyPr wrap="square" lIns="91440" tIns="45720" rIns="91440" bIns="45720">
          <a:spAutoFit/>
        </a:bodyPr>
        <a:lstStyle/>
        <a:p>
          <a:pPr algn="l"/>
          <a:r>
            <a:rPr lang="es-ES" sz="3600" b="0" cap="none" spc="0">
              <a:ln w="0"/>
              <a:solidFill>
                <a:schemeClr val="accent1"/>
              </a:solidFill>
              <a:effectLst>
                <a:outerShdw blurRad="38100" dist="25400" dir="5400000" algn="ctr" rotWithShape="0">
                  <a:srgbClr val="6E747A">
                    <a:alpha val="43000"/>
                  </a:srgbClr>
                </a:outerShdw>
              </a:effectLst>
            </a:rPr>
            <a:t>CUESTIONARIO DE MEDICIÓN DE LOGROS Y CAMBIOS PARA LOS</a:t>
          </a:r>
          <a:r>
            <a:rPr lang="es-ES" sz="3600" b="0" cap="none" spc="0" baseline="0">
              <a:ln w="0"/>
              <a:solidFill>
                <a:schemeClr val="accent1"/>
              </a:solidFill>
              <a:effectLst>
                <a:outerShdw blurRad="38100" dist="25400" dir="5400000" algn="ctr" rotWithShape="0">
                  <a:srgbClr val="6E747A">
                    <a:alpha val="43000"/>
                  </a:srgbClr>
                </a:outerShdw>
              </a:effectLst>
            </a:rPr>
            <a:t> ITINERARIOS DE EMPRENDIMIENTO</a:t>
          </a:r>
          <a:endParaRPr lang="es-ES" sz="3600" b="0" cap="none" spc="0">
            <a:ln w="0"/>
            <a:solidFill>
              <a:schemeClr val="accent1"/>
            </a:solidFill>
            <a:effectLst>
              <a:outerShdw blurRad="38100" dist="25400" dir="5400000" algn="ctr" rotWithShape="0">
                <a:srgbClr val="6E747A">
                  <a:alpha val="43000"/>
                </a:srgbClr>
              </a:outerShdw>
            </a:effectLst>
          </a:endParaRP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9</xdr:col>
      <xdr:colOff>409575</xdr:colOff>
      <xdr:row>10</xdr:row>
      <xdr:rowOff>9525</xdr:rowOff>
    </xdr:from>
    <xdr:to>
      <xdr:col>12</xdr:col>
      <xdr:colOff>674884</xdr:colOff>
      <xdr:row>14</xdr:row>
      <xdr:rowOff>11966</xdr:rowOff>
    </xdr:to>
    <xdr:pic>
      <xdr:nvPicPr>
        <xdr:cNvPr id="2" name="Imagen 1">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a:stretch/>
      </xdr:blipFill>
      <xdr:spPr>
        <a:xfrm>
          <a:off x="12325350" y="952500"/>
          <a:ext cx="2770384" cy="764441"/>
        </a:xfrm>
        <a:prstGeom prst="rect">
          <a:avLst/>
        </a:prstGeom>
        <a:ln w="0">
          <a:noFill/>
        </a:ln>
      </xdr:spPr>
    </xdr:pic>
    <xdr:clientData/>
  </xdr:twoCellAnchor>
  <xdr:oneCellAnchor>
    <xdr:from>
      <xdr:col>1</xdr:col>
      <xdr:colOff>0</xdr:colOff>
      <xdr:row>1</xdr:row>
      <xdr:rowOff>0</xdr:rowOff>
    </xdr:from>
    <xdr:ext cx="20943794" cy="655885"/>
    <xdr:sp macro="" textlink="">
      <xdr:nvSpPr>
        <xdr:cNvPr id="3" name="Rectángulo 2">
          <a:extLst>
            <a:ext uri="{FF2B5EF4-FFF2-40B4-BE49-F238E27FC236}">
              <a16:creationId xmlns:a16="http://schemas.microsoft.com/office/drawing/2014/main" id="{00000000-0008-0000-0500-000003000000}"/>
            </a:ext>
          </a:extLst>
        </xdr:cNvPr>
        <xdr:cNvSpPr/>
      </xdr:nvSpPr>
      <xdr:spPr>
        <a:xfrm>
          <a:off x="0" y="188703"/>
          <a:ext cx="20943794" cy="655885"/>
        </a:xfrm>
        <a:prstGeom prst="rect">
          <a:avLst/>
        </a:prstGeom>
        <a:noFill/>
      </xdr:spPr>
      <xdr:txBody>
        <a:bodyPr wrap="square" lIns="91440" tIns="45720" rIns="91440" bIns="45720">
          <a:spAutoFit/>
        </a:bodyPr>
        <a:lstStyle/>
        <a:p>
          <a:pPr algn="l"/>
          <a:r>
            <a:rPr lang="es-ES" sz="3600" b="0" cap="none" spc="0">
              <a:ln w="0"/>
              <a:solidFill>
                <a:schemeClr val="accent1"/>
              </a:solidFill>
              <a:effectLst>
                <a:outerShdw blurRad="38100" dist="25400" dir="5400000" algn="ctr" rotWithShape="0">
                  <a:srgbClr val="6E747A">
                    <a:alpha val="43000"/>
                  </a:srgbClr>
                </a:outerShdw>
              </a:effectLst>
            </a:rPr>
            <a:t>CUESTIONARIO DE MEDICIÓN DE LOGROS Y CAMBIOS:</a:t>
          </a:r>
          <a:r>
            <a:rPr lang="es-ES" sz="3600" b="0" cap="none" spc="0" baseline="0">
              <a:ln w="0"/>
              <a:solidFill>
                <a:schemeClr val="accent1"/>
              </a:solidFill>
              <a:effectLst>
                <a:outerShdw blurRad="38100" dist="25400" dir="5400000" algn="ctr" rotWithShape="0">
                  <a:srgbClr val="6E747A">
                    <a:alpha val="43000"/>
                  </a:srgbClr>
                </a:outerShdw>
              </a:effectLst>
            </a:rPr>
            <a:t> VIOLENCIA DE GÉNERO</a:t>
          </a:r>
          <a:endParaRPr lang="es-ES" sz="3600" b="0" cap="none" spc="0">
            <a:ln w="0"/>
            <a:solidFill>
              <a:schemeClr val="accent1"/>
            </a:solidFill>
            <a:effectLst>
              <a:outerShdw blurRad="38100" dist="25400" dir="5400000" algn="ctr" rotWithShape="0">
                <a:srgbClr val="6E747A">
                  <a:alpha val="43000"/>
                </a:srgbClr>
              </a:outerShdw>
            </a:effectLst>
          </a:endParaRP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image" Target="../media/image1.png"/></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omments" Target="../comments2.xml"/><Relationship Id="rId4" Type="http://schemas.openxmlformats.org/officeDocument/2006/relationships/image" Target="../media/image1.png"/></Relationships>
</file>

<file path=xl/worksheets/_rels/sheet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vmlDrawing" Target="../drawings/vmlDrawing3.vml"/><Relationship Id="rId1" Type="http://schemas.openxmlformats.org/officeDocument/2006/relationships/drawing" Target="../drawings/drawing5.xml"/><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A6A6"/>
  </sheetPr>
  <dimension ref="J4:AI30"/>
  <sheetViews>
    <sheetView showGridLines="0" showRowColHeaders="0" tabSelected="1" topLeftCell="D1" zoomScaleNormal="100" workbookViewId="0">
      <selection activeCell="Z12" sqref="Z12"/>
    </sheetView>
  </sheetViews>
  <sheetFormatPr baseColWidth="10" defaultColWidth="10.5703125" defaultRowHeight="15" x14ac:dyDescent="0.25"/>
  <cols>
    <col min="1" max="1" width="3.5703125" customWidth="1"/>
    <col min="19" max="19" width="5.140625" customWidth="1"/>
  </cols>
  <sheetData>
    <row r="4" spans="10:35" ht="15" customHeight="1" x14ac:dyDescent="0.25">
      <c r="Y4" s="1"/>
      <c r="Z4" s="1"/>
      <c r="AA4" s="1"/>
      <c r="AB4" s="1"/>
      <c r="AC4" s="1"/>
    </row>
    <row r="5" spans="10:35" x14ac:dyDescent="0.25">
      <c r="Y5" s="1"/>
      <c r="Z5" s="1"/>
      <c r="AA5" s="1"/>
      <c r="AB5" s="1"/>
      <c r="AC5" s="1"/>
    </row>
    <row r="6" spans="10:35" x14ac:dyDescent="0.25">
      <c r="Y6" s="1"/>
      <c r="Z6" s="1"/>
      <c r="AA6" s="1"/>
      <c r="AB6" s="1"/>
      <c r="AC6" s="1"/>
    </row>
    <row r="7" spans="10:35" x14ac:dyDescent="0.25">
      <c r="Y7" s="1"/>
      <c r="Z7" s="1"/>
      <c r="AA7" s="1"/>
      <c r="AB7" s="1"/>
      <c r="AC7" s="1"/>
    </row>
    <row r="8" spans="10:35" x14ac:dyDescent="0.25">
      <c r="Y8" s="1"/>
      <c r="Z8" s="1"/>
      <c r="AA8" s="1"/>
      <c r="AB8" s="1"/>
      <c r="AC8" s="1"/>
    </row>
    <row r="9" spans="10:35" ht="15.75" customHeight="1" x14ac:dyDescent="0.25">
      <c r="S9" s="71"/>
      <c r="T9" s="71"/>
      <c r="U9" s="71"/>
      <c r="V9" s="71"/>
      <c r="W9" s="71"/>
      <c r="X9" s="71"/>
      <c r="Y9" s="71"/>
      <c r="Z9" s="71"/>
      <c r="AA9" s="71"/>
      <c r="AB9" s="71"/>
      <c r="AC9" s="71"/>
      <c r="AD9" s="71"/>
      <c r="AE9" s="71"/>
      <c r="AF9" s="71"/>
      <c r="AG9" s="71"/>
      <c r="AH9" s="71"/>
      <c r="AI9" s="71"/>
    </row>
    <row r="10" spans="10:35" ht="17.25" customHeight="1" x14ac:dyDescent="0.25">
      <c r="J10" s="99" t="s">
        <v>0</v>
      </c>
      <c r="K10" s="100"/>
      <c r="L10" s="100"/>
      <c r="M10" s="100"/>
      <c r="N10" s="100"/>
      <c r="O10" s="100"/>
      <c r="P10" s="100"/>
      <c r="Q10" s="100"/>
      <c r="R10" s="100"/>
      <c r="S10" s="100"/>
      <c r="T10" s="100"/>
      <c r="U10" s="100"/>
      <c r="V10" s="100"/>
      <c r="W10" s="100"/>
      <c r="X10" s="101"/>
      <c r="AG10" s="71"/>
      <c r="AH10" s="71"/>
      <c r="AI10" s="71"/>
    </row>
    <row r="11" spans="10:35" ht="20.25" customHeight="1" x14ac:dyDescent="0.25">
      <c r="J11" s="102"/>
      <c r="K11" s="103"/>
      <c r="L11" s="103"/>
      <c r="M11" s="103"/>
      <c r="N11" s="103"/>
      <c r="O11" s="103"/>
      <c r="P11" s="103"/>
      <c r="Q11" s="103"/>
      <c r="R11" s="103"/>
      <c r="S11" s="103"/>
      <c r="T11" s="103"/>
      <c r="U11" s="103"/>
      <c r="V11" s="103"/>
      <c r="W11" s="103"/>
      <c r="X11" s="104"/>
      <c r="AG11" s="71"/>
      <c r="AH11" s="71"/>
      <c r="AI11" s="71"/>
    </row>
    <row r="12" spans="10:35" ht="19.5" customHeight="1" x14ac:dyDescent="0.25">
      <c r="J12" s="102"/>
      <c r="K12" s="103"/>
      <c r="L12" s="103"/>
      <c r="M12" s="103"/>
      <c r="N12" s="103"/>
      <c r="O12" s="103"/>
      <c r="P12" s="103"/>
      <c r="Q12" s="103"/>
      <c r="R12" s="103"/>
      <c r="S12" s="103"/>
      <c r="T12" s="103"/>
      <c r="U12" s="103"/>
      <c r="V12" s="103"/>
      <c r="W12" s="103"/>
      <c r="X12" s="104"/>
      <c r="AG12" s="71"/>
      <c r="AH12" s="71"/>
    </row>
    <row r="13" spans="10:35" ht="12" customHeight="1" x14ac:dyDescent="0.25">
      <c r="J13" s="102"/>
      <c r="K13" s="103"/>
      <c r="L13" s="103"/>
      <c r="M13" s="103"/>
      <c r="N13" s="103"/>
      <c r="O13" s="103"/>
      <c r="P13" s="103"/>
      <c r="Q13" s="103"/>
      <c r="R13" s="103"/>
      <c r="S13" s="103"/>
      <c r="T13" s="103"/>
      <c r="U13" s="103"/>
      <c r="V13" s="103"/>
      <c r="W13" s="103"/>
      <c r="X13" s="104"/>
      <c r="AG13" s="71"/>
      <c r="AH13" s="71"/>
    </row>
    <row r="14" spans="10:35" ht="12.75" customHeight="1" x14ac:dyDescent="0.25">
      <c r="J14" s="102"/>
      <c r="K14" s="103"/>
      <c r="L14" s="103"/>
      <c r="M14" s="103"/>
      <c r="N14" s="103"/>
      <c r="O14" s="103"/>
      <c r="P14" s="103"/>
      <c r="Q14" s="103"/>
      <c r="R14" s="103"/>
      <c r="S14" s="103"/>
      <c r="T14" s="103"/>
      <c r="U14" s="103"/>
      <c r="V14" s="103"/>
      <c r="W14" s="103"/>
      <c r="X14" s="104"/>
      <c r="AG14" s="71"/>
      <c r="AH14" s="71"/>
    </row>
    <row r="15" spans="10:35" ht="16.5" customHeight="1" x14ac:dyDescent="0.25">
      <c r="J15" s="102"/>
      <c r="K15" s="103"/>
      <c r="L15" s="103"/>
      <c r="M15" s="103"/>
      <c r="N15" s="103"/>
      <c r="O15" s="103"/>
      <c r="P15" s="103"/>
      <c r="Q15" s="103"/>
      <c r="R15" s="103"/>
      <c r="S15" s="103"/>
      <c r="T15" s="103"/>
      <c r="U15" s="103"/>
      <c r="V15" s="103"/>
      <c r="W15" s="103"/>
      <c r="X15" s="104"/>
      <c r="AG15" s="71"/>
      <c r="AH15" s="71"/>
    </row>
    <row r="16" spans="10:35" ht="15.75" customHeight="1" x14ac:dyDescent="0.25">
      <c r="J16" s="102"/>
      <c r="K16" s="103"/>
      <c r="L16" s="103"/>
      <c r="M16" s="103"/>
      <c r="N16" s="103"/>
      <c r="O16" s="103"/>
      <c r="P16" s="103"/>
      <c r="Q16" s="103"/>
      <c r="R16" s="103"/>
      <c r="S16" s="103"/>
      <c r="T16" s="103"/>
      <c r="U16" s="103"/>
      <c r="V16" s="103"/>
      <c r="W16" s="103"/>
      <c r="X16" s="104"/>
      <c r="AG16" s="71"/>
      <c r="AH16" s="71"/>
    </row>
    <row r="17" spans="10:34" ht="16.5" customHeight="1" x14ac:dyDescent="0.25">
      <c r="J17" s="102"/>
      <c r="K17" s="103"/>
      <c r="L17" s="103"/>
      <c r="M17" s="103"/>
      <c r="N17" s="103"/>
      <c r="O17" s="103"/>
      <c r="P17" s="103"/>
      <c r="Q17" s="103"/>
      <c r="R17" s="103"/>
      <c r="S17" s="103"/>
      <c r="T17" s="103"/>
      <c r="U17" s="103"/>
      <c r="V17" s="103"/>
      <c r="W17" s="103"/>
      <c r="X17" s="104"/>
      <c r="AG17" s="71"/>
      <c r="AH17" s="71"/>
    </row>
    <row r="18" spans="10:34" ht="19.5" customHeight="1" x14ac:dyDescent="0.25">
      <c r="J18" s="102"/>
      <c r="K18" s="103"/>
      <c r="L18" s="103"/>
      <c r="M18" s="103"/>
      <c r="N18" s="103"/>
      <c r="O18" s="103"/>
      <c r="P18" s="103"/>
      <c r="Q18" s="103"/>
      <c r="R18" s="103"/>
      <c r="S18" s="103"/>
      <c r="T18" s="103"/>
      <c r="U18" s="103"/>
      <c r="V18" s="103"/>
      <c r="W18" s="103"/>
      <c r="X18" s="104"/>
      <c r="AG18" s="71"/>
      <c r="AH18" s="71"/>
    </row>
    <row r="19" spans="10:34" ht="20.25" customHeight="1" x14ac:dyDescent="0.25">
      <c r="J19" s="102"/>
      <c r="K19" s="103"/>
      <c r="L19" s="103"/>
      <c r="M19" s="103"/>
      <c r="N19" s="103"/>
      <c r="O19" s="103"/>
      <c r="P19" s="103"/>
      <c r="Q19" s="103"/>
      <c r="R19" s="103"/>
      <c r="S19" s="103"/>
      <c r="T19" s="103"/>
      <c r="U19" s="103"/>
      <c r="V19" s="103"/>
      <c r="W19" s="103"/>
      <c r="X19" s="104"/>
      <c r="AG19" s="71"/>
      <c r="AH19" s="71"/>
    </row>
    <row r="20" spans="10:34" ht="23.25" customHeight="1" x14ac:dyDescent="0.25">
      <c r="J20" s="102"/>
      <c r="K20" s="103"/>
      <c r="L20" s="103"/>
      <c r="M20" s="103"/>
      <c r="N20" s="103"/>
      <c r="O20" s="103"/>
      <c r="P20" s="103"/>
      <c r="Q20" s="103"/>
      <c r="R20" s="103"/>
      <c r="S20" s="103"/>
      <c r="T20" s="103"/>
      <c r="U20" s="103"/>
      <c r="V20" s="103"/>
      <c r="W20" s="103"/>
      <c r="X20" s="104"/>
      <c r="AG20" s="71"/>
      <c r="AH20" s="71"/>
    </row>
    <row r="21" spans="10:34" ht="23.25" customHeight="1" x14ac:dyDescent="0.25">
      <c r="J21" s="102"/>
      <c r="K21" s="103"/>
      <c r="L21" s="103"/>
      <c r="M21" s="103"/>
      <c r="N21" s="103"/>
      <c r="O21" s="103"/>
      <c r="P21" s="103"/>
      <c r="Q21" s="103"/>
      <c r="R21" s="103"/>
      <c r="S21" s="103"/>
      <c r="T21" s="103"/>
      <c r="U21" s="103"/>
      <c r="V21" s="103"/>
      <c r="W21" s="103"/>
      <c r="X21" s="104"/>
      <c r="AG21" s="71"/>
      <c r="AH21" s="71"/>
    </row>
    <row r="22" spans="10:34" ht="30" customHeight="1" thickBot="1" x14ac:dyDescent="0.3">
      <c r="J22" s="105"/>
      <c r="K22" s="106"/>
      <c r="L22" s="106"/>
      <c r="M22" s="106"/>
      <c r="N22" s="106"/>
      <c r="O22" s="106"/>
      <c r="P22" s="106"/>
      <c r="Q22" s="106"/>
      <c r="R22" s="106"/>
      <c r="S22" s="106"/>
      <c r="T22" s="106"/>
      <c r="U22" s="106"/>
      <c r="V22" s="106"/>
      <c r="W22" s="106"/>
      <c r="X22" s="107"/>
      <c r="AG22" s="71"/>
      <c r="AH22" s="71"/>
    </row>
    <row r="23" spans="10:34" ht="39.75" customHeight="1" x14ac:dyDescent="0.25">
      <c r="AG23" s="71"/>
      <c r="AH23" s="71"/>
    </row>
    <row r="25" spans="10:34" ht="13.9" customHeight="1" x14ac:dyDescent="0.25"/>
    <row r="30" spans="10:34" ht="18" customHeight="1" x14ac:dyDescent="0.25"/>
  </sheetData>
  <sheetProtection sheet="1" objects="1" scenarios="1" selectLockedCells="1"/>
  <mergeCells count="1">
    <mergeCell ref="J10:X22"/>
  </mergeCells>
  <pageMargins left="0.7" right="0.7" top="0.75" bottom="0.75" header="0.511811023622047" footer="0.511811023622047"/>
  <pageSetup paperSize="9" fitToWidth="0" fitToHeight="0" orientation="landscape" horizontalDpi="300" verticalDpi="300" r:id="rId1"/>
  <drawing r:id="rId2"/>
  <pictur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A6A6"/>
  </sheetPr>
  <dimension ref="A1"/>
  <sheetViews>
    <sheetView workbookViewId="0"/>
  </sheetViews>
  <sheetFormatPr baseColWidth="10" defaultColWidth="11.42578125"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A6A6"/>
  </sheetPr>
  <dimension ref="B2:W33"/>
  <sheetViews>
    <sheetView showGridLines="0" showRowColHeaders="0" zoomScale="85" zoomScaleNormal="85" workbookViewId="0">
      <selection activeCell="B13" sqref="B13:J21"/>
    </sheetView>
  </sheetViews>
  <sheetFormatPr baseColWidth="10" defaultColWidth="9.140625" defaultRowHeight="15" x14ac:dyDescent="0.25"/>
  <cols>
    <col min="1" max="1" width="11.5703125" customWidth="1"/>
    <col min="2" max="2" width="24.140625" customWidth="1"/>
    <col min="3" max="3" width="29.42578125" customWidth="1"/>
    <col min="4" max="4" width="13.85546875" customWidth="1"/>
    <col min="5" max="5" width="22.85546875" customWidth="1"/>
    <col min="6" max="6" width="9.7109375" customWidth="1"/>
    <col min="7" max="7" width="9.28515625" customWidth="1"/>
    <col min="8" max="8" width="9.85546875" customWidth="1"/>
    <col min="9" max="9" width="10.28515625" customWidth="1"/>
    <col min="10" max="10" width="10.42578125" customWidth="1"/>
    <col min="11" max="11" width="11" customWidth="1"/>
    <col min="12" max="12" width="22.7109375" customWidth="1"/>
    <col min="13" max="13" width="25.5703125" customWidth="1"/>
    <col min="14" max="14" width="14.7109375" customWidth="1"/>
    <col min="15" max="15" width="14" customWidth="1"/>
    <col min="16" max="16" width="14.42578125" customWidth="1"/>
    <col min="17" max="17" width="13.7109375" customWidth="1"/>
    <col min="18" max="18" width="11.28515625" customWidth="1"/>
    <col min="20" max="20" width="2.85546875" customWidth="1"/>
    <col min="21" max="21" width="2.28515625" customWidth="1"/>
    <col min="22" max="22" width="2.5703125" customWidth="1"/>
    <col min="23" max="23" width="2.85546875" hidden="1" customWidth="1"/>
  </cols>
  <sheetData>
    <row r="2" spans="2:23" ht="15" customHeight="1" x14ac:dyDescent="0.25"/>
    <row r="3" spans="2:23" ht="15" customHeight="1" x14ac:dyDescent="0.25"/>
    <row r="4" spans="2:23" ht="15" customHeight="1" x14ac:dyDescent="0.25"/>
    <row r="6" spans="2:23" ht="16.5" customHeight="1" x14ac:dyDescent="0.25">
      <c r="B6" s="108" t="s">
        <v>1</v>
      </c>
      <c r="C6" s="103"/>
      <c r="D6" s="103"/>
      <c r="E6" s="103"/>
      <c r="F6" s="103"/>
      <c r="G6" s="103"/>
      <c r="H6" s="103"/>
      <c r="I6" s="103"/>
      <c r="J6" s="103"/>
      <c r="L6" s="110" t="s">
        <v>2</v>
      </c>
      <c r="M6" s="111"/>
      <c r="T6" s="108"/>
      <c r="U6" s="108"/>
      <c r="V6" s="108"/>
      <c r="W6" s="108"/>
    </row>
    <row r="7" spans="2:23" ht="30.75" customHeight="1" x14ac:dyDescent="0.25">
      <c r="B7" s="103"/>
      <c r="C7" s="103"/>
      <c r="D7" s="103"/>
      <c r="E7" s="103"/>
      <c r="F7" s="103"/>
      <c r="G7" s="103"/>
      <c r="H7" s="103"/>
      <c r="I7" s="103"/>
      <c r="J7" s="103"/>
      <c r="L7" s="69" t="s">
        <v>3</v>
      </c>
      <c r="M7" s="70" t="s">
        <v>4</v>
      </c>
      <c r="N7" s="112" t="s">
        <v>5</v>
      </c>
      <c r="O7" s="113"/>
      <c r="P7" s="113"/>
      <c r="Q7" s="113"/>
      <c r="R7" s="113"/>
      <c r="S7" s="114"/>
      <c r="T7" s="108"/>
      <c r="U7" s="108"/>
      <c r="V7" s="108"/>
      <c r="W7" s="108"/>
    </row>
    <row r="8" spans="2:23" ht="27.75" customHeight="1" x14ac:dyDescent="0.25">
      <c r="B8" s="103"/>
      <c r="C8" s="103"/>
      <c r="D8" s="103"/>
      <c r="E8" s="103"/>
      <c r="F8" s="103"/>
      <c r="G8" s="103"/>
      <c r="H8" s="103"/>
      <c r="I8" s="103"/>
      <c r="J8" s="103"/>
      <c r="L8" s="94" t="s">
        <v>6</v>
      </c>
      <c r="M8" s="94" t="s">
        <v>4</v>
      </c>
      <c r="N8" s="112" t="s">
        <v>7</v>
      </c>
      <c r="O8" s="113"/>
      <c r="P8" s="113"/>
      <c r="Q8" s="113"/>
      <c r="R8" s="113"/>
      <c r="S8" s="114"/>
      <c r="T8" s="108"/>
      <c r="U8" s="108"/>
      <c r="V8" s="108"/>
      <c r="W8" s="108"/>
    </row>
    <row r="9" spans="2:23" ht="45" customHeight="1" x14ac:dyDescent="0.25">
      <c r="B9" s="103"/>
      <c r="C9" s="103"/>
      <c r="D9" s="103"/>
      <c r="E9" s="103"/>
      <c r="F9" s="103"/>
      <c r="G9" s="103"/>
      <c r="H9" s="103"/>
      <c r="I9" s="103"/>
      <c r="J9" s="103"/>
      <c r="L9" s="115" t="s">
        <v>8</v>
      </c>
      <c r="M9" s="116"/>
      <c r="N9" s="121" t="s">
        <v>9</v>
      </c>
      <c r="O9" s="122"/>
      <c r="P9" s="122"/>
      <c r="Q9" s="122"/>
      <c r="R9" s="122"/>
      <c r="S9" s="123"/>
      <c r="T9" s="108"/>
      <c r="U9" s="108"/>
      <c r="V9" s="108"/>
      <c r="W9" s="108"/>
    </row>
    <row r="10" spans="2:23" ht="28.5" customHeight="1" x14ac:dyDescent="0.25">
      <c r="B10" s="103"/>
      <c r="C10" s="103"/>
      <c r="D10" s="103"/>
      <c r="E10" s="103"/>
      <c r="F10" s="103"/>
      <c r="G10" s="103"/>
      <c r="H10" s="103"/>
      <c r="I10" s="103"/>
      <c r="J10" s="103"/>
      <c r="L10" s="117"/>
      <c r="M10" s="118"/>
      <c r="N10" s="124" t="s">
        <v>10</v>
      </c>
      <c r="O10" s="125"/>
      <c r="P10" s="125"/>
      <c r="Q10" s="125"/>
      <c r="R10" s="125"/>
      <c r="S10" s="126"/>
      <c r="T10" s="108"/>
      <c r="U10" s="108"/>
      <c r="V10" s="108"/>
      <c r="W10" s="108"/>
    </row>
    <row r="11" spans="2:23" ht="26.25" customHeight="1" x14ac:dyDescent="0.25">
      <c r="B11" s="103"/>
      <c r="C11" s="103"/>
      <c r="D11" s="103"/>
      <c r="E11" s="103"/>
      <c r="F11" s="103"/>
      <c r="G11" s="103"/>
      <c r="H11" s="103"/>
      <c r="I11" s="103"/>
      <c r="J11" s="103"/>
      <c r="L11" s="119"/>
      <c r="M11" s="120"/>
      <c r="N11" s="127" t="s">
        <v>11</v>
      </c>
      <c r="O11" s="128"/>
      <c r="P11" s="128"/>
      <c r="Q11" s="128"/>
      <c r="R11" s="128"/>
      <c r="S11" s="129"/>
      <c r="T11" s="108"/>
      <c r="U11" s="108"/>
      <c r="V11" s="108"/>
      <c r="W11" s="108"/>
    </row>
    <row r="12" spans="2:23" ht="59.25" customHeight="1" x14ac:dyDescent="0.25">
      <c r="B12" s="103"/>
      <c r="C12" s="103"/>
      <c r="D12" s="103"/>
      <c r="E12" s="103"/>
      <c r="F12" s="103"/>
      <c r="G12" s="103"/>
      <c r="H12" s="103"/>
      <c r="I12" s="103"/>
      <c r="J12" s="103"/>
      <c r="L12" s="69" t="s">
        <v>3</v>
      </c>
      <c r="M12" s="70" t="s">
        <v>12</v>
      </c>
      <c r="N12" s="130" t="s">
        <v>13</v>
      </c>
      <c r="O12" s="131"/>
      <c r="P12" s="131"/>
      <c r="Q12" s="131"/>
      <c r="R12" s="131"/>
      <c r="S12" s="132"/>
      <c r="T12" s="108"/>
      <c r="U12" s="108"/>
      <c r="V12" s="108"/>
      <c r="W12" s="108"/>
    </row>
    <row r="13" spans="2:23" ht="45.75" customHeight="1" x14ac:dyDescent="0.25">
      <c r="B13" s="109" t="s">
        <v>14</v>
      </c>
      <c r="C13" s="103"/>
      <c r="D13" s="103"/>
      <c r="E13" s="103"/>
      <c r="F13" s="103"/>
      <c r="G13" s="103"/>
      <c r="H13" s="103"/>
      <c r="I13" s="103"/>
      <c r="J13" s="103"/>
      <c r="L13" s="69" t="s">
        <v>6</v>
      </c>
      <c r="M13" s="70" t="s">
        <v>12</v>
      </c>
      <c r="N13" s="130" t="s">
        <v>15</v>
      </c>
      <c r="O13" s="131"/>
      <c r="P13" s="131"/>
      <c r="Q13" s="131"/>
      <c r="R13" s="131"/>
      <c r="S13" s="132"/>
      <c r="T13" s="108"/>
      <c r="U13" s="108"/>
      <c r="V13" s="108"/>
      <c r="W13" s="108"/>
    </row>
    <row r="14" spans="2:23" ht="22.5" x14ac:dyDescent="0.25">
      <c r="B14" s="103"/>
      <c r="C14" s="103"/>
      <c r="D14" s="103"/>
      <c r="E14" s="103"/>
      <c r="F14" s="103"/>
      <c r="G14" s="103"/>
      <c r="H14" s="103"/>
      <c r="I14" s="103"/>
      <c r="J14" s="103"/>
      <c r="L14" s="133" t="s">
        <v>16</v>
      </c>
      <c r="M14" s="95" t="s">
        <v>17</v>
      </c>
      <c r="N14" s="121" t="s">
        <v>18</v>
      </c>
      <c r="O14" s="122"/>
      <c r="P14" s="122"/>
      <c r="Q14" s="122"/>
      <c r="R14" s="122"/>
      <c r="S14" s="123"/>
    </row>
    <row r="15" spans="2:23" ht="32.25" customHeight="1" x14ac:dyDescent="0.25">
      <c r="B15" s="103"/>
      <c r="C15" s="103"/>
      <c r="D15" s="103"/>
      <c r="E15" s="103"/>
      <c r="F15" s="103"/>
      <c r="G15" s="103"/>
      <c r="H15" s="103"/>
      <c r="I15" s="103"/>
      <c r="J15" s="103"/>
      <c r="L15" s="134"/>
      <c r="M15" s="96" t="s">
        <v>19</v>
      </c>
      <c r="N15" s="136" t="s">
        <v>20</v>
      </c>
      <c r="O15" s="137"/>
      <c r="P15" s="137"/>
      <c r="Q15" s="137"/>
      <c r="R15" s="137"/>
      <c r="S15" s="138"/>
    </row>
    <row r="16" spans="2:23" ht="27.75" customHeight="1" x14ac:dyDescent="0.25">
      <c r="B16" s="103"/>
      <c r="C16" s="103"/>
      <c r="D16" s="103"/>
      <c r="E16" s="103"/>
      <c r="F16" s="103"/>
      <c r="G16" s="103"/>
      <c r="H16" s="103"/>
      <c r="I16" s="103"/>
      <c r="J16" s="103"/>
      <c r="L16" s="135"/>
      <c r="M16" s="97" t="s">
        <v>21</v>
      </c>
      <c r="N16" s="139" t="s">
        <v>22</v>
      </c>
      <c r="O16" s="140"/>
      <c r="P16" s="140"/>
      <c r="Q16" s="140"/>
      <c r="R16" s="140"/>
      <c r="S16" s="141"/>
    </row>
    <row r="17" spans="2:10" ht="66" customHeight="1" x14ac:dyDescent="0.25">
      <c r="B17" s="103"/>
      <c r="C17" s="103"/>
      <c r="D17" s="103"/>
      <c r="E17" s="103"/>
      <c r="F17" s="103"/>
      <c r="G17" s="103"/>
      <c r="H17" s="103"/>
      <c r="I17" s="103"/>
      <c r="J17" s="103"/>
    </row>
    <row r="18" spans="2:10" ht="27" customHeight="1" x14ac:dyDescent="0.25">
      <c r="B18" s="103"/>
      <c r="C18" s="103"/>
      <c r="D18" s="103"/>
      <c r="E18" s="103"/>
      <c r="F18" s="103"/>
      <c r="G18" s="103"/>
      <c r="H18" s="103"/>
      <c r="I18" s="103"/>
      <c r="J18" s="103"/>
    </row>
    <row r="19" spans="2:10" ht="43.5" customHeight="1" x14ac:dyDescent="0.25">
      <c r="B19" s="103"/>
      <c r="C19" s="103"/>
      <c r="D19" s="103"/>
      <c r="E19" s="103"/>
      <c r="F19" s="103"/>
      <c r="G19" s="103"/>
      <c r="H19" s="103"/>
      <c r="I19" s="103"/>
      <c r="J19" s="103"/>
    </row>
    <row r="20" spans="2:10" x14ac:dyDescent="0.25">
      <c r="B20" s="103"/>
      <c r="C20" s="103"/>
      <c r="D20" s="103"/>
      <c r="E20" s="103"/>
      <c r="F20" s="103"/>
      <c r="G20" s="103"/>
      <c r="H20" s="103"/>
      <c r="I20" s="103"/>
      <c r="J20" s="103"/>
    </row>
    <row r="21" spans="2:10" x14ac:dyDescent="0.25">
      <c r="B21" s="103"/>
      <c r="C21" s="103"/>
      <c r="D21" s="103"/>
      <c r="E21" s="103"/>
      <c r="F21" s="103"/>
      <c r="G21" s="103"/>
      <c r="H21" s="103"/>
      <c r="I21" s="103"/>
      <c r="J21" s="103"/>
    </row>
    <row r="30" spans="2:10" ht="24" customHeight="1" x14ac:dyDescent="0.25"/>
    <row r="31" spans="2:10" ht="24" customHeight="1" x14ac:dyDescent="0.25"/>
    <row r="32" spans="2:10" ht="36" customHeight="1" x14ac:dyDescent="0.25"/>
    <row r="33" ht="36" customHeight="1" x14ac:dyDescent="0.25"/>
  </sheetData>
  <sheetProtection sheet="1" objects="1" scenarios="1" selectLockedCells="1"/>
  <mergeCells count="16">
    <mergeCell ref="T6:W13"/>
    <mergeCell ref="B6:J12"/>
    <mergeCell ref="B13:J21"/>
    <mergeCell ref="L6:M6"/>
    <mergeCell ref="N7:S7"/>
    <mergeCell ref="N8:S8"/>
    <mergeCell ref="L9:M11"/>
    <mergeCell ref="N9:S9"/>
    <mergeCell ref="N10:S10"/>
    <mergeCell ref="N11:S11"/>
    <mergeCell ref="N12:S12"/>
    <mergeCell ref="N13:S13"/>
    <mergeCell ref="L14:L16"/>
    <mergeCell ref="N14:S14"/>
    <mergeCell ref="N15:S15"/>
    <mergeCell ref="N16:S16"/>
  </mergeCells>
  <dataValidations count="1">
    <dataValidation type="list" allowBlank="1" showInputMessage="1" showErrorMessage="1" sqref="J41">
      <formula1>$G$140:$G$142</formula1>
      <formula2>0</formula2>
    </dataValidation>
  </dataValidations>
  <pageMargins left="0.7" right="0.7" top="0.75" bottom="0.75" header="0.511811023622047" footer="0.511811023622047"/>
  <pageSetup paperSize="9" orientation="portrait" horizontalDpi="300" verticalDpi="300" r:id="rId1"/>
  <drawing r:id="rId2"/>
  <picture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4B183"/>
  </sheetPr>
  <dimension ref="B7:N170"/>
  <sheetViews>
    <sheetView showGridLines="0" showRowColHeaders="0" topLeftCell="B7" zoomScale="85" zoomScaleNormal="85" workbookViewId="0">
      <selection activeCell="I43" sqref="I43"/>
    </sheetView>
  </sheetViews>
  <sheetFormatPr baseColWidth="10" defaultColWidth="10.5703125" defaultRowHeight="15" x14ac:dyDescent="0.25"/>
  <cols>
    <col min="1" max="1" width="4.7109375" customWidth="1"/>
    <col min="2" max="2" width="93.42578125" customWidth="1"/>
    <col min="3" max="3" width="18.140625" customWidth="1"/>
    <col min="4" max="5" width="18.28515625" customWidth="1"/>
    <col min="6" max="6" width="11" customWidth="1"/>
    <col min="7" max="7" width="82.42578125" bestFit="1" customWidth="1"/>
    <col min="8" max="9" width="16.85546875" bestFit="1" customWidth="1"/>
    <col min="10" max="10" width="11.5703125" bestFit="1" customWidth="1"/>
    <col min="11" max="12" width="8.42578125" bestFit="1" customWidth="1"/>
    <col min="13" max="13" width="31.140625" customWidth="1"/>
    <col min="14" max="14" width="11.42578125" customWidth="1"/>
  </cols>
  <sheetData>
    <row r="7" spans="2:13" x14ac:dyDescent="0.25">
      <c r="B7" t="s">
        <v>23</v>
      </c>
    </row>
    <row r="8" spans="2:13" x14ac:dyDescent="0.25">
      <c r="B8" s="3" t="s">
        <v>24</v>
      </c>
      <c r="C8" s="78"/>
    </row>
    <row r="9" spans="2:13" ht="15" customHeight="1" x14ac:dyDescent="0.25">
      <c r="G9" s="143" t="s">
        <v>2</v>
      </c>
      <c r="H9" s="5" t="s">
        <v>3</v>
      </c>
      <c r="I9" s="6" t="s">
        <v>6</v>
      </c>
      <c r="J9" s="144" t="s">
        <v>25</v>
      </c>
      <c r="K9" s="5" t="s">
        <v>3</v>
      </c>
      <c r="L9" s="6" t="s">
        <v>6</v>
      </c>
      <c r="M9" s="145" t="s">
        <v>26</v>
      </c>
    </row>
    <row r="10" spans="2:13" ht="15" customHeight="1" x14ac:dyDescent="0.25">
      <c r="B10" s="3" t="s">
        <v>27</v>
      </c>
      <c r="C10" s="78"/>
      <c r="G10" s="143"/>
      <c r="H10" s="4" t="s">
        <v>28</v>
      </c>
      <c r="I10" s="7" t="s">
        <v>28</v>
      </c>
      <c r="J10" s="144"/>
      <c r="K10" s="4" t="s">
        <v>29</v>
      </c>
      <c r="L10" s="7" t="s">
        <v>29</v>
      </c>
      <c r="M10" s="145"/>
    </row>
    <row r="11" spans="2:13" ht="33" customHeight="1" x14ac:dyDescent="0.25">
      <c r="G11" s="81" t="s">
        <v>30</v>
      </c>
      <c r="H11" s="9" t="e">
        <f>C33</f>
        <v>#DIV/0!</v>
      </c>
      <c r="I11" s="9" t="e">
        <f>D33</f>
        <v>#DIV/0!</v>
      </c>
      <c r="J11" s="9" t="e">
        <f>I11-H11</f>
        <v>#DIV/0!</v>
      </c>
      <c r="K11" s="10" t="e">
        <f>(IF(H11&lt;=2.99,"BAJA",(IF(H11=3,"MEDIA",(IF(H11&lt;=4.74,"MEDIA",(IF(H11&gt;=4.75,"ALTA",(IF(H11&lt;=6,"ALTA"))))))))))</f>
        <v>#DIV/0!</v>
      </c>
      <c r="L11" s="10" t="e">
        <f>(IF(I11&lt;=2.99,"BAJA",(IF(I11=3,"MEDIA",(IF(I11&lt;=4.74,"MEDIA",(IF(I11&gt;=4.75,"ALTA",(IF(I11&lt;=6,"ALTA"))))))))))</f>
        <v>#DIV/0!</v>
      </c>
      <c r="M11" s="73" t="s">
        <v>31</v>
      </c>
    </row>
    <row r="12" spans="2:13" ht="15" customHeight="1" x14ac:dyDescent="0.25">
      <c r="G12" s="143"/>
      <c r="H12" s="5" t="s">
        <v>3</v>
      </c>
      <c r="I12" s="6" t="s">
        <v>6</v>
      </c>
      <c r="J12" s="144" t="s">
        <v>25</v>
      </c>
      <c r="K12" s="5" t="s">
        <v>3</v>
      </c>
      <c r="L12" s="6" t="s">
        <v>6</v>
      </c>
      <c r="M12" s="145" t="s">
        <v>32</v>
      </c>
    </row>
    <row r="13" spans="2:13" x14ac:dyDescent="0.25">
      <c r="B13" s="3" t="s">
        <v>33</v>
      </c>
      <c r="C13" s="78"/>
      <c r="G13" s="143"/>
      <c r="H13" s="4" t="s">
        <v>28</v>
      </c>
      <c r="I13" s="7" t="s">
        <v>28</v>
      </c>
      <c r="J13" s="144"/>
      <c r="K13" s="4" t="s">
        <v>29</v>
      </c>
      <c r="L13" s="7" t="s">
        <v>29</v>
      </c>
      <c r="M13" s="145"/>
    </row>
    <row r="14" spans="2:13" ht="42" customHeight="1" x14ac:dyDescent="0.25">
      <c r="G14" s="81" t="s">
        <v>34</v>
      </c>
      <c r="H14" s="9" t="e">
        <f>H33</f>
        <v>#DIV/0!</v>
      </c>
      <c r="I14" s="9" t="e">
        <f>I33</f>
        <v>#DIV/0!</v>
      </c>
      <c r="J14" s="9" t="e">
        <f>I14-H14</f>
        <v>#DIV/0!</v>
      </c>
      <c r="K14" s="10" t="e">
        <f>(IF(H14&lt;=2.99,"BAJA",(IF(H14=3,"MEDIA",(IF(H14&lt;=4.74,"MEDIA",(IF(H14&gt;=4.75,"ALTA",(IF(H14&lt;=6,"ALTA"))))))))))</f>
        <v>#DIV/0!</v>
      </c>
      <c r="L14" s="10" t="e">
        <f>(IF(I14&lt;=2.99,"BAJA",(IF(I14=3,"MEDIA",(IF(I14&lt;=4.74,"MEDIA",(IF(I14&gt;=4.75,"ALTA",(IF(I14&lt;=6,"ALTA"))))))))))</f>
        <v>#DIV/0!</v>
      </c>
      <c r="M14" s="73" t="s">
        <v>31</v>
      </c>
    </row>
    <row r="15" spans="2:13" ht="14.45" customHeight="1" x14ac:dyDescent="0.25">
      <c r="B15" s="3" t="s">
        <v>35</v>
      </c>
      <c r="C15" s="79"/>
    </row>
    <row r="16" spans="2:13" ht="25.9" customHeight="1" x14ac:dyDescent="0.25"/>
    <row r="18" spans="2:13" ht="11.25" customHeight="1" x14ac:dyDescent="0.25">
      <c r="B18" s="142" t="s">
        <v>36</v>
      </c>
      <c r="C18" s="142"/>
      <c r="D18" s="142"/>
      <c r="E18" s="82"/>
    </row>
    <row r="19" spans="2:13" ht="12" customHeight="1" x14ac:dyDescent="0.25">
      <c r="B19" s="142"/>
      <c r="C19" s="142"/>
      <c r="D19" s="142"/>
      <c r="E19" s="82"/>
    </row>
    <row r="20" spans="2:13" ht="12.75" customHeight="1" x14ac:dyDescent="0.25">
      <c r="B20" s="142"/>
      <c r="C20" s="142"/>
      <c r="D20" s="142"/>
      <c r="E20" s="82"/>
      <c r="G20" s="11"/>
      <c r="H20" s="11"/>
      <c r="I20" s="11"/>
      <c r="J20" s="11"/>
      <c r="K20" s="11"/>
      <c r="L20" s="11"/>
      <c r="M20" s="11"/>
    </row>
    <row r="21" spans="2:13" ht="15.75" customHeight="1" x14ac:dyDescent="0.25">
      <c r="B21" s="142"/>
      <c r="C21" s="142"/>
      <c r="D21" s="142"/>
      <c r="E21" s="82"/>
      <c r="F21" s="12"/>
      <c r="G21" s="146" t="s">
        <v>37</v>
      </c>
      <c r="H21" s="147"/>
    </row>
    <row r="22" spans="2:13" ht="10.5" customHeight="1" x14ac:dyDescent="0.25">
      <c r="B22" s="142"/>
      <c r="C22" s="142"/>
      <c r="D22" s="142"/>
      <c r="E22" s="82"/>
      <c r="F22" s="12"/>
      <c r="G22" s="83"/>
      <c r="H22" s="84"/>
      <c r="I22" s="84"/>
      <c r="J22" s="84"/>
      <c r="K22" s="84"/>
      <c r="L22" s="84"/>
      <c r="M22" s="85"/>
    </row>
    <row r="23" spans="2:13" ht="12" customHeight="1" x14ac:dyDescent="0.25">
      <c r="B23" s="142"/>
      <c r="C23" s="142"/>
      <c r="D23" s="142"/>
      <c r="E23" s="82"/>
      <c r="F23" s="12"/>
      <c r="G23" s="86"/>
      <c r="H23" s="87"/>
      <c r="I23" s="87"/>
      <c r="J23" s="87"/>
      <c r="K23" s="87"/>
      <c r="L23" s="87"/>
      <c r="M23" s="88"/>
    </row>
    <row r="24" spans="2:13" ht="12.75" customHeight="1" x14ac:dyDescent="0.25">
      <c r="B24" s="142"/>
      <c r="C24" s="142"/>
      <c r="D24" s="142"/>
      <c r="E24" s="82"/>
      <c r="F24" s="12"/>
      <c r="G24" s="86"/>
      <c r="H24" s="87"/>
      <c r="I24" s="87"/>
      <c r="J24" s="87"/>
      <c r="K24" s="87"/>
      <c r="L24" s="87"/>
      <c r="M24" s="88"/>
    </row>
    <row r="25" spans="2:13" ht="10.5" customHeight="1" x14ac:dyDescent="0.25">
      <c r="B25" s="142"/>
      <c r="C25" s="142"/>
      <c r="D25" s="142"/>
      <c r="E25" s="82"/>
      <c r="F25" s="12"/>
      <c r="G25" s="86"/>
      <c r="H25" s="87"/>
      <c r="I25" s="87"/>
      <c r="J25" s="87"/>
      <c r="K25" s="87"/>
      <c r="L25" s="87"/>
      <c r="M25" s="88"/>
    </row>
    <row r="26" spans="2:13" ht="9.75" customHeight="1" x14ac:dyDescent="0.25">
      <c r="B26" s="142"/>
      <c r="C26" s="142"/>
      <c r="D26" s="142"/>
      <c r="E26" s="82"/>
      <c r="F26" s="12"/>
      <c r="G26" s="89"/>
      <c r="H26" s="90"/>
      <c r="I26" s="90"/>
      <c r="J26" s="90"/>
      <c r="K26" s="90"/>
      <c r="L26" s="90"/>
      <c r="M26" s="91"/>
    </row>
    <row r="27" spans="2:13" ht="12" customHeight="1" x14ac:dyDescent="0.25">
      <c r="B27" s="142"/>
      <c r="C27" s="142"/>
      <c r="D27" s="142"/>
      <c r="E27" s="82"/>
      <c r="F27" s="13"/>
    </row>
    <row r="28" spans="2:13" x14ac:dyDescent="0.25">
      <c r="B28" s="142"/>
      <c r="C28" s="142"/>
      <c r="D28" s="142"/>
      <c r="E28" s="82"/>
      <c r="F28" s="13"/>
    </row>
    <row r="30" spans="2:13" x14ac:dyDescent="0.25">
      <c r="B30" s="80"/>
      <c r="C30" s="80"/>
      <c r="D30" s="80"/>
      <c r="E30" s="80"/>
      <c r="F30" s="14"/>
      <c r="G30" s="14"/>
      <c r="I30" s="13"/>
      <c r="J30" s="13"/>
    </row>
    <row r="31" spans="2:13" ht="15.75" x14ac:dyDescent="0.25">
      <c r="C31" s="20" t="s">
        <v>3</v>
      </c>
      <c r="D31" s="21" t="s">
        <v>6</v>
      </c>
      <c r="E31" s="13"/>
      <c r="F31" s="13"/>
      <c r="H31" s="37" t="s">
        <v>3</v>
      </c>
      <c r="I31" s="38" t="s">
        <v>6</v>
      </c>
      <c r="J31" s="13"/>
      <c r="K31" s="13"/>
    </row>
    <row r="32" spans="2:13" ht="24" customHeight="1" thickBot="1" x14ac:dyDescent="0.3">
      <c r="C32" s="22" t="s">
        <v>38</v>
      </c>
      <c r="D32" s="23" t="s">
        <v>38</v>
      </c>
      <c r="E32" s="13"/>
      <c r="F32" s="13"/>
      <c r="H32" s="39" t="s">
        <v>38</v>
      </c>
      <c r="I32" s="40" t="s">
        <v>38</v>
      </c>
      <c r="K32" s="13"/>
    </row>
    <row r="33" spans="2:12" ht="15.75" thickBot="1" x14ac:dyDescent="0.3">
      <c r="B33" s="92" t="s">
        <v>39</v>
      </c>
      <c r="C33" s="24" t="e">
        <f>C34+C40+C46+C54+C60+C66</f>
        <v>#DIV/0!</v>
      </c>
      <c r="D33" s="24" t="e">
        <f>D34+D40+D46+D54+D60+D66</f>
        <v>#DIV/0!</v>
      </c>
      <c r="E33" s="13"/>
      <c r="G33" s="93" t="s">
        <v>40</v>
      </c>
      <c r="H33" s="41" t="e">
        <f>H34+H38+H42+H46+H53+H59+H64+H68</f>
        <v>#DIV/0!</v>
      </c>
      <c r="I33" s="41" t="e">
        <f>I34+I38+I42+I46+I53+I59+I64+I68</f>
        <v>#DIV/0!</v>
      </c>
    </row>
    <row r="34" spans="2:12" ht="15.75" thickTop="1" x14ac:dyDescent="0.25">
      <c r="B34" s="25" t="s">
        <v>41</v>
      </c>
      <c r="C34" s="16" t="e">
        <f>C39*0.25</f>
        <v>#DIV/0!</v>
      </c>
      <c r="D34" s="16" t="e">
        <f>D39*0.25</f>
        <v>#DIV/0!</v>
      </c>
      <c r="E34" s="13"/>
      <c r="G34" s="42" t="s">
        <v>42</v>
      </c>
      <c r="H34" s="43" t="e">
        <f>H37*0.2</f>
        <v>#DIV/0!</v>
      </c>
      <c r="I34" s="43" t="e">
        <f>I37*0.2</f>
        <v>#DIV/0!</v>
      </c>
      <c r="L34" s="2"/>
    </row>
    <row r="35" spans="2:12" x14ac:dyDescent="0.25">
      <c r="B35" s="17" t="s">
        <v>43</v>
      </c>
      <c r="C35" s="72"/>
      <c r="D35" s="72"/>
      <c r="E35" s="13"/>
      <c r="F35" s="14"/>
      <c r="G35" s="33" t="s">
        <v>44</v>
      </c>
      <c r="H35" s="72"/>
      <c r="I35" s="72"/>
    </row>
    <row r="36" spans="2:12" x14ac:dyDescent="0.25">
      <c r="B36" s="33" t="s">
        <v>45</v>
      </c>
      <c r="C36" s="72"/>
      <c r="D36" s="72"/>
      <c r="E36" s="13"/>
      <c r="F36" s="14"/>
      <c r="G36" s="33" t="s">
        <v>46</v>
      </c>
      <c r="H36" s="72"/>
      <c r="I36" s="72"/>
    </row>
    <row r="37" spans="2:12" x14ac:dyDescent="0.25">
      <c r="B37" s="17" t="s">
        <v>47</v>
      </c>
      <c r="C37" s="72"/>
      <c r="D37" s="72"/>
      <c r="E37" s="13"/>
      <c r="F37" s="14"/>
      <c r="G37" s="45" t="s">
        <v>48</v>
      </c>
      <c r="H37" s="46" t="e">
        <f>AVERAGE(H35:H36)</f>
        <v>#DIV/0!</v>
      </c>
      <c r="I37" s="46" t="e">
        <f>AVERAGE(I35:I36)</f>
        <v>#DIV/0!</v>
      </c>
    </row>
    <row r="38" spans="2:12" x14ac:dyDescent="0.25">
      <c r="B38" s="17" t="s">
        <v>49</v>
      </c>
      <c r="C38" s="72"/>
      <c r="D38" s="72"/>
      <c r="E38" s="13"/>
      <c r="F38" s="14"/>
      <c r="G38" s="42" t="s">
        <v>50</v>
      </c>
      <c r="H38" s="16" t="e">
        <f>H41*0.1</f>
        <v>#DIV/0!</v>
      </c>
      <c r="I38" s="16" t="e">
        <f>I41*0.1</f>
        <v>#DIV/0!</v>
      </c>
    </row>
    <row r="39" spans="2:12" x14ac:dyDescent="0.25">
      <c r="B39" s="18" t="s">
        <v>48</v>
      </c>
      <c r="C39" s="26" t="e">
        <f>AVERAGE(C35:C38)</f>
        <v>#DIV/0!</v>
      </c>
      <c r="D39" s="27" t="e">
        <f>AVERAGE(D35:D37)</f>
        <v>#DIV/0!</v>
      </c>
      <c r="E39" s="13"/>
      <c r="F39" s="14"/>
      <c r="G39" s="33" t="s">
        <v>51</v>
      </c>
      <c r="H39" s="72"/>
      <c r="I39" s="72"/>
    </row>
    <row r="40" spans="2:12" ht="30" x14ac:dyDescent="0.25">
      <c r="B40" s="25" t="s">
        <v>52</v>
      </c>
      <c r="C40" s="16" t="e">
        <f>C45*0.25</f>
        <v>#DIV/0!</v>
      </c>
      <c r="D40" s="16" t="e">
        <f>D45*0.25</f>
        <v>#DIV/0!</v>
      </c>
      <c r="E40" s="13"/>
      <c r="G40" s="33" t="s">
        <v>53</v>
      </c>
      <c r="H40" s="72"/>
      <c r="I40" s="72"/>
    </row>
    <row r="41" spans="2:12" x14ac:dyDescent="0.25">
      <c r="B41" s="17" t="s">
        <v>54</v>
      </c>
      <c r="C41" s="72"/>
      <c r="D41" s="72"/>
      <c r="E41" s="13"/>
      <c r="F41" s="14"/>
      <c r="G41" s="45" t="s">
        <v>48</v>
      </c>
      <c r="H41" s="46" t="e">
        <f>AVERAGE(H39:H40)</f>
        <v>#DIV/0!</v>
      </c>
      <c r="I41" s="46" t="e">
        <f>AVERAGE(I39:I40)</f>
        <v>#DIV/0!</v>
      </c>
    </row>
    <row r="42" spans="2:12" x14ac:dyDescent="0.25">
      <c r="B42" s="28" t="s">
        <v>55</v>
      </c>
      <c r="C42" s="72"/>
      <c r="D42" s="72"/>
      <c r="E42" s="13"/>
      <c r="F42" s="14"/>
      <c r="G42" s="42" t="s">
        <v>56</v>
      </c>
      <c r="H42" s="16" t="e">
        <f>H45*0.1</f>
        <v>#DIV/0!</v>
      </c>
      <c r="I42" s="16" t="e">
        <f>I45*0.1</f>
        <v>#DIV/0!</v>
      </c>
    </row>
    <row r="43" spans="2:12" x14ac:dyDescent="0.25">
      <c r="B43" s="29" t="s">
        <v>57</v>
      </c>
      <c r="C43" s="72"/>
      <c r="D43" s="72"/>
      <c r="E43" s="13"/>
      <c r="F43" s="14"/>
      <c r="G43" s="28" t="s">
        <v>58</v>
      </c>
      <c r="H43" s="72"/>
      <c r="I43" s="72"/>
    </row>
    <row r="44" spans="2:12" x14ac:dyDescent="0.25">
      <c r="B44" s="17" t="s">
        <v>59</v>
      </c>
      <c r="C44" s="72"/>
      <c r="D44" s="72"/>
      <c r="E44" s="13"/>
      <c r="F44" s="14"/>
      <c r="G44" s="32" t="s">
        <v>60</v>
      </c>
      <c r="H44" s="72"/>
      <c r="I44" s="72"/>
    </row>
    <row r="45" spans="2:12" x14ac:dyDescent="0.25">
      <c r="B45" s="18" t="s">
        <v>48</v>
      </c>
      <c r="C45" s="27" t="e">
        <f>AVERAGE(C41:C44)</f>
        <v>#DIV/0!</v>
      </c>
      <c r="D45" s="27" t="e">
        <f>AVERAGE(D41:D44)</f>
        <v>#DIV/0!</v>
      </c>
      <c r="E45" s="13"/>
      <c r="F45" s="14"/>
      <c r="G45" s="18" t="s">
        <v>48</v>
      </c>
      <c r="H45" s="46" t="e">
        <f>AVERAGE(H43:H44)</f>
        <v>#DIV/0!</v>
      </c>
      <c r="I45" s="46" t="e">
        <f>AVERAGE(I43:I44)</f>
        <v>#DIV/0!</v>
      </c>
    </row>
    <row r="46" spans="2:12" x14ac:dyDescent="0.25">
      <c r="B46" s="25" t="s">
        <v>61</v>
      </c>
      <c r="C46" s="16" t="e">
        <f>C53*0.15</f>
        <v>#DIV/0!</v>
      </c>
      <c r="D46" s="16" t="e">
        <f>D53*0.15</f>
        <v>#DIV/0!</v>
      </c>
      <c r="E46" s="13"/>
      <c r="G46" s="42" t="s">
        <v>62</v>
      </c>
      <c r="H46" s="16" t="e">
        <f>H52*0.1</f>
        <v>#DIV/0!</v>
      </c>
      <c r="I46" s="16" t="e">
        <f>I52*0.1</f>
        <v>#DIV/0!</v>
      </c>
    </row>
    <row r="47" spans="2:12" x14ac:dyDescent="0.25">
      <c r="B47" s="31" t="s">
        <v>63</v>
      </c>
      <c r="C47" s="72"/>
      <c r="D47" s="72"/>
      <c r="E47" s="13"/>
      <c r="F47" s="14"/>
      <c r="G47" s="32" t="s">
        <v>64</v>
      </c>
      <c r="H47" s="72"/>
      <c r="I47" s="72"/>
    </row>
    <row r="48" spans="2:12" x14ac:dyDescent="0.25">
      <c r="B48" s="28" t="s">
        <v>65</v>
      </c>
      <c r="C48" s="72"/>
      <c r="D48" s="72"/>
      <c r="E48" s="13"/>
      <c r="F48" s="14"/>
      <c r="G48" s="32" t="s">
        <v>66</v>
      </c>
      <c r="H48" s="72"/>
      <c r="I48" s="72"/>
    </row>
    <row r="49" spans="2:10" x14ac:dyDescent="0.25">
      <c r="B49" s="28" t="s">
        <v>67</v>
      </c>
      <c r="C49" s="72"/>
      <c r="D49" s="72"/>
      <c r="E49" s="13"/>
      <c r="F49" s="14"/>
      <c r="G49" s="32" t="s">
        <v>68</v>
      </c>
      <c r="H49" s="72"/>
      <c r="I49" s="72"/>
    </row>
    <row r="50" spans="2:10" x14ac:dyDescent="0.25">
      <c r="B50" s="32" t="s">
        <v>69</v>
      </c>
      <c r="C50" s="72"/>
      <c r="D50" s="72"/>
      <c r="E50" s="13"/>
      <c r="F50" s="14"/>
      <c r="G50" s="32" t="s">
        <v>70</v>
      </c>
      <c r="H50" s="72"/>
      <c r="I50" s="72"/>
    </row>
    <row r="51" spans="2:10" x14ac:dyDescent="0.25">
      <c r="B51" s="32" t="s">
        <v>71</v>
      </c>
      <c r="C51" s="72"/>
      <c r="D51" s="72"/>
      <c r="E51" s="13"/>
      <c r="F51" s="14"/>
      <c r="G51" s="32" t="s">
        <v>72</v>
      </c>
      <c r="H51" s="72"/>
      <c r="I51" s="72"/>
    </row>
    <row r="52" spans="2:10" x14ac:dyDescent="0.25">
      <c r="B52" s="32" t="s">
        <v>73</v>
      </c>
      <c r="C52" s="72"/>
      <c r="D52" s="72"/>
      <c r="E52" s="13"/>
      <c r="F52" s="14"/>
      <c r="G52" s="45" t="s">
        <v>48</v>
      </c>
      <c r="H52" s="46" t="e">
        <f>AVERAGE(H47:H51)</f>
        <v>#DIV/0!</v>
      </c>
      <c r="I52" s="46" t="e">
        <f>AVERAGE(I47:I51)</f>
        <v>#DIV/0!</v>
      </c>
    </row>
    <row r="53" spans="2:10" x14ac:dyDescent="0.25">
      <c r="B53" s="18" t="s">
        <v>48</v>
      </c>
      <c r="C53" s="26" t="e">
        <f>AVERAGE(C47:C52)</f>
        <v>#DIV/0!</v>
      </c>
      <c r="D53" s="26" t="e">
        <f>AVERAGE(D47:D52)</f>
        <v>#DIV/0!</v>
      </c>
      <c r="E53" s="13"/>
      <c r="F53" s="14"/>
      <c r="G53" s="42" t="s">
        <v>74</v>
      </c>
      <c r="H53" s="16" t="e">
        <f>H58*0.2</f>
        <v>#DIV/0!</v>
      </c>
      <c r="I53" s="16" t="e">
        <f>I58*0.2</f>
        <v>#DIV/0!</v>
      </c>
    </row>
    <row r="54" spans="2:10" x14ac:dyDescent="0.25">
      <c r="B54" s="42" t="s">
        <v>75</v>
      </c>
      <c r="C54" s="16" t="e">
        <f>C59*0.15</f>
        <v>#DIV/0!</v>
      </c>
      <c r="D54" s="16" t="e">
        <f>D59*0.15</f>
        <v>#DIV/0!</v>
      </c>
      <c r="E54" s="13"/>
      <c r="G54" s="32" t="s">
        <v>76</v>
      </c>
      <c r="H54" s="72"/>
      <c r="I54" s="72"/>
    </row>
    <row r="55" spans="2:10" ht="15" customHeight="1" x14ac:dyDescent="0.25">
      <c r="B55" s="33" t="s">
        <v>77</v>
      </c>
      <c r="C55" s="72"/>
      <c r="D55" s="72"/>
      <c r="E55" s="13"/>
      <c r="F55" s="14"/>
      <c r="G55" s="32" t="s">
        <v>78</v>
      </c>
      <c r="H55" s="72"/>
      <c r="I55" s="72"/>
    </row>
    <row r="56" spans="2:10" x14ac:dyDescent="0.25">
      <c r="B56" s="33" t="s">
        <v>79</v>
      </c>
      <c r="C56" s="72"/>
      <c r="D56" s="72"/>
      <c r="E56" s="13"/>
      <c r="F56" s="14"/>
      <c r="G56" s="32" t="s">
        <v>80</v>
      </c>
      <c r="H56" s="72"/>
      <c r="I56" s="72"/>
    </row>
    <row r="57" spans="2:10" x14ac:dyDescent="0.25">
      <c r="B57" s="32" t="s">
        <v>81</v>
      </c>
      <c r="C57" s="72"/>
      <c r="D57" s="72"/>
      <c r="E57" s="13"/>
      <c r="F57" s="14"/>
      <c r="G57" s="32" t="s">
        <v>82</v>
      </c>
      <c r="H57" s="72"/>
      <c r="I57" s="72"/>
    </row>
    <row r="58" spans="2:10" x14ac:dyDescent="0.25">
      <c r="B58" s="32" t="s">
        <v>83</v>
      </c>
      <c r="C58" s="72"/>
      <c r="D58" s="72"/>
      <c r="E58" s="13"/>
      <c r="F58" s="14"/>
      <c r="G58" s="47" t="s">
        <v>48</v>
      </c>
      <c r="H58" s="46" t="e">
        <f>AVERAGE(H54:H57)</f>
        <v>#DIV/0!</v>
      </c>
      <c r="I58" s="46" t="e">
        <f>AVERAGE(I54:I57)</f>
        <v>#DIV/0!</v>
      </c>
    </row>
    <row r="59" spans="2:10" x14ac:dyDescent="0.25">
      <c r="B59" s="34" t="s">
        <v>48</v>
      </c>
      <c r="C59" s="27" t="e">
        <f>AVERAGE(C55:C58)</f>
        <v>#DIV/0!</v>
      </c>
      <c r="D59" s="27" t="e">
        <f>AVERAGE(D55:D58)</f>
        <v>#DIV/0!</v>
      </c>
      <c r="E59" s="13"/>
      <c r="F59" s="14"/>
      <c r="G59" s="42" t="s">
        <v>84</v>
      </c>
      <c r="H59" s="16" t="e">
        <f>H63*0.2</f>
        <v>#DIV/0!</v>
      </c>
      <c r="I59" s="16" t="e">
        <f>I63*0.2</f>
        <v>#DIV/0!</v>
      </c>
      <c r="J59" s="13"/>
    </row>
    <row r="60" spans="2:10" x14ac:dyDescent="0.25">
      <c r="B60" s="15" t="s">
        <v>85</v>
      </c>
      <c r="C60" s="16" t="e">
        <f>C65*0.1</f>
        <v>#DIV/0!</v>
      </c>
      <c r="D60" s="16" t="e">
        <f>D65*0.1</f>
        <v>#DIV/0!</v>
      </c>
      <c r="E60" s="13"/>
      <c r="G60" s="32" t="s">
        <v>86</v>
      </c>
      <c r="H60" s="72"/>
      <c r="I60" s="72"/>
    </row>
    <row r="61" spans="2:10" x14ac:dyDescent="0.25">
      <c r="B61" s="33" t="s">
        <v>87</v>
      </c>
      <c r="C61" s="72"/>
      <c r="D61" s="72"/>
      <c r="E61" s="13"/>
      <c r="F61" s="14"/>
      <c r="G61" s="32" t="s">
        <v>88</v>
      </c>
      <c r="H61" s="72"/>
      <c r="I61" s="72"/>
      <c r="J61" s="13"/>
    </row>
    <row r="62" spans="2:10" x14ac:dyDescent="0.25">
      <c r="B62" s="33" t="s">
        <v>89</v>
      </c>
      <c r="C62" s="72"/>
      <c r="D62" s="72"/>
      <c r="E62" s="13"/>
      <c r="F62" s="14"/>
      <c r="G62" s="32" t="s">
        <v>90</v>
      </c>
      <c r="H62" s="72"/>
      <c r="I62" s="72"/>
      <c r="J62" s="13"/>
    </row>
    <row r="63" spans="2:10" x14ac:dyDescent="0.25">
      <c r="B63" s="33" t="s">
        <v>91</v>
      </c>
      <c r="C63" s="72"/>
      <c r="D63" s="72"/>
      <c r="E63" s="13"/>
      <c r="F63" s="14"/>
      <c r="G63" s="47" t="s">
        <v>48</v>
      </c>
      <c r="H63" s="46" t="e">
        <f>AVERAGE(H60:H62)</f>
        <v>#DIV/0!</v>
      </c>
      <c r="I63" s="46" t="e">
        <f>AVERAGE(I60:I62)</f>
        <v>#DIV/0!</v>
      </c>
      <c r="J63" s="13"/>
    </row>
    <row r="64" spans="2:10" x14ac:dyDescent="0.25">
      <c r="B64" s="33" t="s">
        <v>92</v>
      </c>
      <c r="C64" s="72"/>
      <c r="D64" s="72"/>
      <c r="E64" s="13"/>
      <c r="F64" s="14"/>
      <c r="G64" s="42" t="s">
        <v>93</v>
      </c>
      <c r="H64" s="16" t="e">
        <f>H67*0.05</f>
        <v>#DIV/0!</v>
      </c>
      <c r="I64" s="16" t="e">
        <f>I67*0.05</f>
        <v>#DIV/0!</v>
      </c>
      <c r="J64" s="13"/>
    </row>
    <row r="65" spans="2:10" x14ac:dyDescent="0.25">
      <c r="B65" s="35" t="s">
        <v>48</v>
      </c>
      <c r="C65" s="27" t="e">
        <f>AVERAGE(C61:C64)</f>
        <v>#DIV/0!</v>
      </c>
      <c r="D65" s="27" t="e">
        <f>AVERAGE(D61:D64)</f>
        <v>#DIV/0!</v>
      </c>
      <c r="E65" s="13"/>
      <c r="F65" s="14"/>
      <c r="G65" s="32" t="s">
        <v>94</v>
      </c>
      <c r="H65" s="72"/>
      <c r="I65" s="72"/>
      <c r="J65" s="13"/>
    </row>
    <row r="66" spans="2:10" x14ac:dyDescent="0.25">
      <c r="B66" s="15" t="s">
        <v>95</v>
      </c>
      <c r="C66" s="16" t="e">
        <f>C70*0.1</f>
        <v>#DIV/0!</v>
      </c>
      <c r="D66" s="16" t="e">
        <f>D70*0.1</f>
        <v>#DIV/0!</v>
      </c>
      <c r="E66" s="13"/>
      <c r="G66" s="32" t="s">
        <v>96</v>
      </c>
      <c r="H66" s="72"/>
      <c r="I66" s="72"/>
    </row>
    <row r="67" spans="2:10" x14ac:dyDescent="0.25">
      <c r="B67" s="33" t="s">
        <v>97</v>
      </c>
      <c r="C67" s="72"/>
      <c r="D67" s="72"/>
      <c r="E67" s="13"/>
      <c r="F67" s="14"/>
      <c r="G67" s="47" t="s">
        <v>48</v>
      </c>
      <c r="H67" s="46" t="e">
        <f>AVERAGE(H65:H66)</f>
        <v>#DIV/0!</v>
      </c>
      <c r="I67" s="46" t="e">
        <f>AVERAGE(I65:I66)</f>
        <v>#DIV/0!</v>
      </c>
      <c r="J67" s="13"/>
    </row>
    <row r="68" spans="2:10" x14ac:dyDescent="0.25">
      <c r="B68" s="33" t="s">
        <v>98</v>
      </c>
      <c r="C68" s="72"/>
      <c r="D68" s="72"/>
      <c r="E68" s="13"/>
      <c r="F68" s="14"/>
      <c r="G68" s="15" t="s">
        <v>99</v>
      </c>
      <c r="H68" s="16" t="e">
        <f>H71*0.05</f>
        <v>#DIV/0!</v>
      </c>
      <c r="I68" s="16" t="e">
        <f>I71*0.05</f>
        <v>#DIV/0!</v>
      </c>
      <c r="J68" s="13"/>
    </row>
    <row r="69" spans="2:10" x14ac:dyDescent="0.25">
      <c r="B69" s="33" t="s">
        <v>100</v>
      </c>
      <c r="C69" s="72"/>
      <c r="D69" s="72"/>
      <c r="E69" s="13"/>
      <c r="F69" s="14"/>
      <c r="G69" s="32" t="s">
        <v>101</v>
      </c>
      <c r="H69" s="72"/>
      <c r="I69" s="72"/>
      <c r="J69" s="13"/>
    </row>
    <row r="70" spans="2:10" x14ac:dyDescent="0.25">
      <c r="B70" s="18" t="s">
        <v>48</v>
      </c>
      <c r="C70" s="36" t="e">
        <f>AVERAGE(C67:C69)</f>
        <v>#DIV/0!</v>
      </c>
      <c r="D70" s="19" t="e">
        <f>AVERAGE(D67:D69)</f>
        <v>#DIV/0!</v>
      </c>
      <c r="E70" s="13"/>
      <c r="F70" s="14"/>
      <c r="G70" s="32" t="s">
        <v>102</v>
      </c>
      <c r="H70" s="72"/>
      <c r="I70" s="72"/>
      <c r="J70" s="13"/>
    </row>
    <row r="71" spans="2:10" x14ac:dyDescent="0.25">
      <c r="E71" s="13"/>
      <c r="G71" s="18" t="s">
        <v>48</v>
      </c>
      <c r="H71" s="46" t="e">
        <f>AVERAGE(H69:H70)</f>
        <v>#DIV/0!</v>
      </c>
      <c r="I71" s="46" t="e">
        <f>AVERAGE(I69:I70)</f>
        <v>#DIV/0!</v>
      </c>
    </row>
    <row r="72" spans="2:10" x14ac:dyDescent="0.25">
      <c r="E72" s="13"/>
    </row>
    <row r="73" spans="2:10" x14ac:dyDescent="0.25">
      <c r="E73" s="13"/>
    </row>
    <row r="74" spans="2:10" x14ac:dyDescent="0.25">
      <c r="E74" s="13"/>
    </row>
    <row r="75" spans="2:10" x14ac:dyDescent="0.25">
      <c r="E75" s="13"/>
    </row>
    <row r="76" spans="2:10" s="44" customFormat="1" x14ac:dyDescent="0.25">
      <c r="B76"/>
      <c r="C76"/>
      <c r="D76"/>
      <c r="E76" s="13"/>
      <c r="F76"/>
    </row>
    <row r="77" spans="2:10" x14ac:dyDescent="0.25">
      <c r="E77" s="13"/>
    </row>
    <row r="78" spans="2:10" x14ac:dyDescent="0.25">
      <c r="E78" s="13"/>
    </row>
    <row r="79" spans="2:10" x14ac:dyDescent="0.25">
      <c r="E79" s="13"/>
    </row>
    <row r="80" spans="2:10" x14ac:dyDescent="0.25">
      <c r="E80" s="13"/>
    </row>
    <row r="81" spans="5:5" ht="32.25" customHeight="1" x14ac:dyDescent="0.25">
      <c r="E81" s="13"/>
    </row>
    <row r="82" spans="5:5" x14ac:dyDescent="0.25">
      <c r="E82" s="13"/>
    </row>
    <row r="83" spans="5:5" x14ac:dyDescent="0.25">
      <c r="E83" s="13"/>
    </row>
    <row r="84" spans="5:5" x14ac:dyDescent="0.25">
      <c r="E84" s="13"/>
    </row>
    <row r="85" spans="5:5" x14ac:dyDescent="0.25">
      <c r="E85" s="13"/>
    </row>
    <row r="86" spans="5:5" x14ac:dyDescent="0.25">
      <c r="E86" s="13"/>
    </row>
    <row r="87" spans="5:5" x14ac:dyDescent="0.25">
      <c r="E87" s="13"/>
    </row>
    <row r="88" spans="5:5" x14ac:dyDescent="0.25">
      <c r="E88" s="13"/>
    </row>
    <row r="89" spans="5:5" x14ac:dyDescent="0.25">
      <c r="E89" s="13"/>
    </row>
    <row r="90" spans="5:5" x14ac:dyDescent="0.25">
      <c r="E90" s="13"/>
    </row>
    <row r="91" spans="5:5" x14ac:dyDescent="0.25">
      <c r="E91" s="13"/>
    </row>
    <row r="92" spans="5:5" x14ac:dyDescent="0.25">
      <c r="E92" s="13"/>
    </row>
    <row r="93" spans="5:5" x14ac:dyDescent="0.25">
      <c r="E93" s="13"/>
    </row>
    <row r="94" spans="5:5" x14ac:dyDescent="0.25">
      <c r="E94" s="13"/>
    </row>
    <row r="95" spans="5:5" x14ac:dyDescent="0.25">
      <c r="E95" s="13"/>
    </row>
    <row r="96" spans="5:5" x14ac:dyDescent="0.25">
      <c r="E96" s="13"/>
    </row>
    <row r="97" spans="5:5" x14ac:dyDescent="0.25">
      <c r="E97" s="13"/>
    </row>
    <row r="98" spans="5:5" x14ac:dyDescent="0.25">
      <c r="E98" s="13"/>
    </row>
    <row r="99" spans="5:5" x14ac:dyDescent="0.25">
      <c r="E99" s="13"/>
    </row>
    <row r="100" spans="5:5" x14ac:dyDescent="0.25">
      <c r="E100" s="13"/>
    </row>
    <row r="101" spans="5:5" x14ac:dyDescent="0.25">
      <c r="E101" s="13"/>
    </row>
    <row r="102" spans="5:5" x14ac:dyDescent="0.25">
      <c r="E102" s="13"/>
    </row>
    <row r="103" spans="5:5" x14ac:dyDescent="0.25">
      <c r="E103" s="13"/>
    </row>
    <row r="104" spans="5:5" x14ac:dyDescent="0.25">
      <c r="E104" s="13"/>
    </row>
    <row r="105" spans="5:5" x14ac:dyDescent="0.25">
      <c r="E105" s="13"/>
    </row>
    <row r="106" spans="5:5" x14ac:dyDescent="0.25">
      <c r="E106" s="13"/>
    </row>
    <row r="107" spans="5:5" x14ac:dyDescent="0.25">
      <c r="E107" s="13"/>
    </row>
    <row r="108" spans="5:5" x14ac:dyDescent="0.25">
      <c r="E108" s="13"/>
    </row>
    <row r="109" spans="5:5" x14ac:dyDescent="0.25">
      <c r="E109" s="13"/>
    </row>
    <row r="110" spans="5:5" x14ac:dyDescent="0.25">
      <c r="E110" s="13"/>
    </row>
    <row r="111" spans="5:5" x14ac:dyDescent="0.25">
      <c r="E111" s="13"/>
    </row>
    <row r="112" spans="5:5" x14ac:dyDescent="0.25">
      <c r="E112" s="13"/>
    </row>
    <row r="113" spans="5:5" x14ac:dyDescent="0.25">
      <c r="E113" s="13"/>
    </row>
    <row r="114" spans="5:5" x14ac:dyDescent="0.25">
      <c r="E114" s="13"/>
    </row>
    <row r="115" spans="5:5" x14ac:dyDescent="0.25">
      <c r="E115" s="13"/>
    </row>
    <row r="116" spans="5:5" x14ac:dyDescent="0.25">
      <c r="E116" s="13"/>
    </row>
    <row r="117" spans="5:5" x14ac:dyDescent="0.25">
      <c r="E117" s="13"/>
    </row>
    <row r="118" spans="5:5" x14ac:dyDescent="0.25">
      <c r="E118" s="13"/>
    </row>
    <row r="119" spans="5:5" x14ac:dyDescent="0.25">
      <c r="E119" s="13"/>
    </row>
    <row r="120" spans="5:5" x14ac:dyDescent="0.25">
      <c r="E120" s="13"/>
    </row>
    <row r="121" spans="5:5" x14ac:dyDescent="0.25">
      <c r="E121" s="13"/>
    </row>
    <row r="122" spans="5:5" x14ac:dyDescent="0.25">
      <c r="E122" s="13"/>
    </row>
    <row r="123" spans="5:5" x14ac:dyDescent="0.25">
      <c r="E123" s="13"/>
    </row>
    <row r="124" spans="5:5" x14ac:dyDescent="0.25">
      <c r="E124" s="13"/>
    </row>
    <row r="125" spans="5:5" x14ac:dyDescent="0.25">
      <c r="E125" s="13"/>
    </row>
    <row r="126" spans="5:5" x14ac:dyDescent="0.25">
      <c r="E126" s="13"/>
    </row>
    <row r="127" spans="5:5" x14ac:dyDescent="0.25">
      <c r="E127" s="13"/>
    </row>
    <row r="128" spans="5:5" x14ac:dyDescent="0.25">
      <c r="E128" s="13"/>
    </row>
    <row r="129" spans="5:5" x14ac:dyDescent="0.25">
      <c r="E129" s="13"/>
    </row>
    <row r="130" spans="5:5" x14ac:dyDescent="0.25">
      <c r="E130" s="13"/>
    </row>
    <row r="131" spans="5:5" x14ac:dyDescent="0.25">
      <c r="E131" s="13"/>
    </row>
    <row r="132" spans="5:5" x14ac:dyDescent="0.25">
      <c r="E132" s="13"/>
    </row>
    <row r="159" spans="14:14" x14ac:dyDescent="0.25">
      <c r="N159" t="s">
        <v>31</v>
      </c>
    </row>
    <row r="160" spans="14:14" x14ac:dyDescent="0.25">
      <c r="N160" t="s">
        <v>103</v>
      </c>
    </row>
    <row r="161" spans="14:14" x14ac:dyDescent="0.25">
      <c r="N161" t="s">
        <v>104</v>
      </c>
    </row>
    <row r="164" spans="14:14" x14ac:dyDescent="0.25">
      <c r="N164">
        <v>1</v>
      </c>
    </row>
    <row r="165" spans="14:14" x14ac:dyDescent="0.25">
      <c r="N165">
        <v>2</v>
      </c>
    </row>
    <row r="166" spans="14:14" x14ac:dyDescent="0.25">
      <c r="N166">
        <v>3</v>
      </c>
    </row>
    <row r="167" spans="14:14" x14ac:dyDescent="0.25">
      <c r="N167">
        <v>4</v>
      </c>
    </row>
    <row r="168" spans="14:14" x14ac:dyDescent="0.25">
      <c r="N168">
        <v>5</v>
      </c>
    </row>
    <row r="169" spans="14:14" x14ac:dyDescent="0.25">
      <c r="N169">
        <v>6</v>
      </c>
    </row>
    <row r="170" spans="14:14" x14ac:dyDescent="0.25">
      <c r="N170" s="48" t="s">
        <v>105</v>
      </c>
    </row>
  </sheetData>
  <sheetProtection sheet="1" selectLockedCells="1" pivotTables="0"/>
  <mergeCells count="8">
    <mergeCell ref="B18:D28"/>
    <mergeCell ref="G9:G10"/>
    <mergeCell ref="J9:J10"/>
    <mergeCell ref="M9:M10"/>
    <mergeCell ref="G12:G13"/>
    <mergeCell ref="J12:J13"/>
    <mergeCell ref="M12:M13"/>
    <mergeCell ref="G21:H21"/>
  </mergeCells>
  <dataValidations count="2">
    <dataValidation type="list" allowBlank="1" showInputMessage="1" showErrorMessage="1" sqref="M11 M14 M17 M20">
      <formula1>$N$159:$N$161</formula1>
      <formula2>0</formula2>
    </dataValidation>
    <dataValidation type="list" allowBlank="1" showInputMessage="1" showErrorMessage="1" sqref="C41:E44 C55:E58 C61:E64 C67:E69 C76:E77 C80:E81 C84:E85 C88:E92 C95:E98 C101:E103 C106:E107 C110:E111 C47:E52 H35:I36 H39:I40 H43:I44 H47:I51 H54:I57 H60:I62 H65:I66 H69:I70 D37 C35:E36 C37:C38 E37:E38">
      <formula1>$N$164:$N$170</formula1>
      <formula2>0</formula2>
    </dataValidation>
  </dataValidations>
  <pageMargins left="0" right="0" top="0.74791666666666701" bottom="0.74791666666666701" header="0.511811023622047" footer="0.511811023622047"/>
  <pageSetup paperSize="9" scale="40" orientation="portrait" horizontalDpi="300" verticalDpi="300" r:id="rId1"/>
  <drawing r:id="rId2"/>
  <legacyDrawing r:id="rId3"/>
  <picture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4472C4"/>
  </sheetPr>
  <dimension ref="B8:M178"/>
  <sheetViews>
    <sheetView showGridLines="0" showRowColHeaders="0" topLeftCell="C2" zoomScaleNormal="100" workbookViewId="0">
      <selection activeCell="L12" sqref="L12"/>
    </sheetView>
  </sheetViews>
  <sheetFormatPr baseColWidth="10" defaultColWidth="10.5703125" defaultRowHeight="15" x14ac:dyDescent="0.25"/>
  <cols>
    <col min="1" max="1" width="4.7109375" customWidth="1"/>
    <col min="2" max="2" width="95.28515625" customWidth="1"/>
    <col min="3" max="3" width="21.85546875" customWidth="1"/>
    <col min="4" max="4" width="20.140625" customWidth="1"/>
    <col min="5" max="5" width="13" customWidth="1"/>
    <col min="6" max="6" width="39.85546875" customWidth="1"/>
    <col min="7" max="7" width="16.42578125" customWidth="1"/>
    <col min="8" max="8" width="15.42578125" customWidth="1"/>
    <col min="9" max="9" width="13.5703125" customWidth="1"/>
    <col min="10" max="10" width="14" customWidth="1"/>
    <col min="11" max="11" width="18.42578125" customWidth="1"/>
    <col min="12" max="12" width="27.7109375" customWidth="1"/>
    <col min="14" max="14" width="11.42578125" customWidth="1"/>
  </cols>
  <sheetData>
    <row r="8" spans="2:12" x14ac:dyDescent="0.25">
      <c r="B8" t="s">
        <v>23</v>
      </c>
    </row>
    <row r="9" spans="2:12" x14ac:dyDescent="0.25">
      <c r="B9" s="74" t="s">
        <v>24</v>
      </c>
      <c r="C9" s="78"/>
    </row>
    <row r="10" spans="2:12" ht="14.45" customHeight="1" x14ac:dyDescent="0.25">
      <c r="F10" s="143" t="s">
        <v>2</v>
      </c>
      <c r="G10" s="5" t="s">
        <v>3</v>
      </c>
      <c r="H10" s="6" t="s">
        <v>6</v>
      </c>
      <c r="I10" s="148" t="s">
        <v>25</v>
      </c>
      <c r="J10" s="5" t="s">
        <v>3</v>
      </c>
      <c r="K10" s="6" t="s">
        <v>6</v>
      </c>
      <c r="L10" s="145" t="s">
        <v>106</v>
      </c>
    </row>
    <row r="11" spans="2:12" ht="20.25" customHeight="1" x14ac:dyDescent="0.25">
      <c r="B11" s="74" t="s">
        <v>27</v>
      </c>
      <c r="C11" s="78"/>
      <c r="F11" s="143"/>
      <c r="G11" s="4" t="s">
        <v>28</v>
      </c>
      <c r="H11" s="7" t="s">
        <v>28</v>
      </c>
      <c r="I11" s="148"/>
      <c r="J11" s="4" t="s">
        <v>29</v>
      </c>
      <c r="K11" s="7" t="s">
        <v>29</v>
      </c>
      <c r="L11" s="145"/>
    </row>
    <row r="12" spans="2:12" ht="27.75" customHeight="1" x14ac:dyDescent="0.25">
      <c r="F12" s="8" t="s">
        <v>107</v>
      </c>
      <c r="G12" s="9" t="e">
        <f>C34</f>
        <v>#DIV/0!</v>
      </c>
      <c r="H12" s="9" t="e">
        <f>D34</f>
        <v>#DIV/0!</v>
      </c>
      <c r="I12" s="9" t="e">
        <f>H12-G12</f>
        <v>#DIV/0!</v>
      </c>
      <c r="J12" s="10" t="e">
        <f>(IF(G12&lt;=2.99,"BAJA",(IF(G12=3,"MEDIA",(IF(G12&lt;=4.74,"MEDIA",(IF(G12&gt;=4.75,"ALTA",(IF(G12&lt;=6,"ALTA"))))))))))</f>
        <v>#DIV/0!</v>
      </c>
      <c r="K12" s="10" t="e">
        <f>(IF(H12&lt;=2.99,"BAJA",(IF(H12=3,"MEDIA",(IF(H12&lt;=4.74,"MEDIA",(IF(H12&gt;=4.75,"ALTA",(IF(H12&lt;=6,"ALTA"))))))))))</f>
        <v>#DIV/0!</v>
      </c>
      <c r="L12" s="73"/>
    </row>
    <row r="14" spans="2:12" x14ac:dyDescent="0.25">
      <c r="B14" s="74" t="s">
        <v>108</v>
      </c>
      <c r="C14" s="78"/>
    </row>
    <row r="15" spans="2:12" ht="27" customHeight="1" x14ac:dyDescent="0.25"/>
    <row r="16" spans="2:12" x14ac:dyDescent="0.25">
      <c r="B16" s="74" t="s">
        <v>35</v>
      </c>
      <c r="C16" s="79"/>
      <c r="F16" s="11"/>
      <c r="G16" s="11"/>
      <c r="H16" s="11"/>
      <c r="I16" s="11"/>
      <c r="J16" s="11"/>
      <c r="K16" s="11"/>
      <c r="L16" s="11"/>
    </row>
    <row r="17" spans="2:12" x14ac:dyDescent="0.25">
      <c r="F17" s="11"/>
      <c r="G17" s="11"/>
      <c r="H17" s="11"/>
      <c r="I17" s="11"/>
      <c r="J17" s="11"/>
      <c r="K17" s="11"/>
      <c r="L17" s="11"/>
    </row>
    <row r="18" spans="2:12" x14ac:dyDescent="0.25">
      <c r="F18" s="11"/>
      <c r="G18" s="11"/>
      <c r="H18" s="11"/>
      <c r="I18" s="11"/>
      <c r="J18" s="11"/>
      <c r="K18" s="11"/>
      <c r="L18" s="11"/>
    </row>
    <row r="19" spans="2:12" ht="11.25" customHeight="1" x14ac:dyDescent="0.25">
      <c r="B19" s="142" t="s">
        <v>109</v>
      </c>
      <c r="C19" s="142"/>
      <c r="D19" s="142"/>
      <c r="F19" s="11"/>
      <c r="G19" s="11"/>
      <c r="H19" s="11"/>
      <c r="I19" s="11"/>
      <c r="J19" s="11"/>
      <c r="K19" s="11"/>
      <c r="L19" s="11"/>
    </row>
    <row r="20" spans="2:12" ht="12" customHeight="1" x14ac:dyDescent="0.25">
      <c r="B20" s="142"/>
      <c r="C20" s="142"/>
      <c r="D20" s="142"/>
      <c r="F20" s="149" t="s">
        <v>37</v>
      </c>
      <c r="G20" s="149"/>
    </row>
    <row r="21" spans="2:12" ht="12.75" customHeight="1" x14ac:dyDescent="0.25">
      <c r="B21" s="142"/>
      <c r="C21" s="142"/>
      <c r="D21" s="142"/>
      <c r="F21" s="150"/>
      <c r="G21" s="150"/>
      <c r="H21" s="150"/>
      <c r="I21" s="150"/>
      <c r="J21" s="150"/>
      <c r="K21" s="150"/>
      <c r="L21" s="150"/>
    </row>
    <row r="22" spans="2:12" ht="10.5" customHeight="1" x14ac:dyDescent="0.25">
      <c r="B22" s="142"/>
      <c r="C22" s="142"/>
      <c r="D22" s="142"/>
      <c r="E22" s="12"/>
      <c r="F22" s="150"/>
      <c r="G22" s="150"/>
      <c r="H22" s="150"/>
      <c r="I22" s="150"/>
      <c r="J22" s="150"/>
      <c r="K22" s="150"/>
      <c r="L22" s="150"/>
    </row>
    <row r="23" spans="2:12" ht="10.5" customHeight="1" x14ac:dyDescent="0.25">
      <c r="B23" s="142"/>
      <c r="C23" s="142"/>
      <c r="D23" s="142"/>
      <c r="E23" s="12"/>
      <c r="F23" s="150"/>
      <c r="G23" s="150"/>
      <c r="H23" s="150"/>
      <c r="I23" s="150"/>
      <c r="J23" s="150"/>
      <c r="K23" s="150"/>
      <c r="L23" s="150"/>
    </row>
    <row r="24" spans="2:12" ht="12" customHeight="1" x14ac:dyDescent="0.25">
      <c r="B24" s="142"/>
      <c r="C24" s="142"/>
      <c r="D24" s="142"/>
      <c r="E24" s="12"/>
      <c r="F24" s="150"/>
      <c r="G24" s="150"/>
      <c r="H24" s="150"/>
      <c r="I24" s="150"/>
      <c r="J24" s="150"/>
      <c r="K24" s="150"/>
      <c r="L24" s="150"/>
    </row>
    <row r="25" spans="2:12" ht="12.75" customHeight="1" x14ac:dyDescent="0.25">
      <c r="B25" s="142"/>
      <c r="C25" s="142"/>
      <c r="D25" s="142"/>
      <c r="E25" s="12"/>
      <c r="F25" s="150"/>
      <c r="G25" s="150"/>
      <c r="H25" s="150"/>
      <c r="I25" s="150"/>
      <c r="J25" s="150"/>
      <c r="K25" s="150"/>
      <c r="L25" s="150"/>
    </row>
    <row r="26" spans="2:12" ht="10.5" customHeight="1" x14ac:dyDescent="0.25">
      <c r="B26" s="142"/>
      <c r="C26" s="142"/>
      <c r="D26" s="142"/>
      <c r="E26" s="12"/>
      <c r="F26" s="150"/>
      <c r="G26" s="150"/>
      <c r="H26" s="150"/>
      <c r="I26" s="150"/>
      <c r="J26" s="150"/>
      <c r="K26" s="150"/>
      <c r="L26" s="150"/>
    </row>
    <row r="27" spans="2:12" ht="9.75" customHeight="1" x14ac:dyDescent="0.25">
      <c r="B27" s="142"/>
      <c r="C27" s="142"/>
      <c r="D27" s="142"/>
      <c r="E27" s="12"/>
      <c r="F27" s="12"/>
    </row>
    <row r="28" spans="2:12" ht="12" customHeight="1" x14ac:dyDescent="0.25">
      <c r="B28" s="142"/>
      <c r="C28" s="142"/>
      <c r="D28" s="142"/>
      <c r="E28" s="13"/>
      <c r="F28" s="13"/>
      <c r="G28" s="13"/>
      <c r="H28" s="13"/>
      <c r="I28" s="13"/>
    </row>
    <row r="29" spans="2:12" x14ac:dyDescent="0.25">
      <c r="B29" s="142"/>
      <c r="C29" s="142"/>
      <c r="D29" s="142"/>
      <c r="E29" s="13"/>
      <c r="F29" s="13"/>
      <c r="G29" s="13"/>
      <c r="H29" s="13"/>
      <c r="I29" s="13"/>
    </row>
    <row r="32" spans="2:12" ht="15.75" x14ac:dyDescent="0.25">
      <c r="C32" s="37" t="s">
        <v>3</v>
      </c>
      <c r="D32" s="38" t="s">
        <v>6</v>
      </c>
      <c r="E32" s="13"/>
      <c r="F32" s="13"/>
      <c r="G32" s="13"/>
      <c r="H32" s="13"/>
      <c r="I32" s="13"/>
      <c r="J32" s="13"/>
    </row>
    <row r="33" spans="2:11" ht="36.75" customHeight="1" x14ac:dyDescent="0.25">
      <c r="C33" s="39" t="s">
        <v>38</v>
      </c>
      <c r="D33" s="40" t="s">
        <v>38</v>
      </c>
      <c r="E33" s="13"/>
      <c r="F33" s="13"/>
      <c r="G33" s="13"/>
      <c r="J33" s="13"/>
    </row>
    <row r="34" spans="2:11" x14ac:dyDescent="0.25">
      <c r="B34" s="49" t="s">
        <v>110</v>
      </c>
      <c r="C34" s="50" t="e">
        <f>C35+C41+C46+C51+C57+C66+C70</f>
        <v>#DIV/0!</v>
      </c>
      <c r="D34" s="50" t="e">
        <f>D35+D41+D46+D51+D57+D66+D70</f>
        <v>#DIV/0!</v>
      </c>
    </row>
    <row r="35" spans="2:11" x14ac:dyDescent="0.25">
      <c r="B35" s="25" t="s">
        <v>111</v>
      </c>
      <c r="C35" s="43" t="e">
        <f>C40*0.15</f>
        <v>#DIV/0!</v>
      </c>
      <c r="D35" s="43" t="e">
        <f>D40*0.15</f>
        <v>#DIV/0!</v>
      </c>
      <c r="G35" s="44"/>
      <c r="K35" s="2"/>
    </row>
    <row r="36" spans="2:11" x14ac:dyDescent="0.25">
      <c r="B36" s="17" t="s">
        <v>112</v>
      </c>
      <c r="C36" s="75"/>
      <c r="D36" s="75"/>
      <c r="G36" s="44"/>
      <c r="K36" s="2"/>
    </row>
    <row r="37" spans="2:11" x14ac:dyDescent="0.25">
      <c r="B37" s="17" t="s">
        <v>113</v>
      </c>
      <c r="C37" s="75"/>
      <c r="D37" s="75"/>
      <c r="G37" s="44"/>
      <c r="K37" s="2"/>
    </row>
    <row r="38" spans="2:11" ht="16.5" customHeight="1" x14ac:dyDescent="0.25">
      <c r="B38" s="17" t="s">
        <v>114</v>
      </c>
      <c r="C38" s="75"/>
      <c r="D38" s="75"/>
      <c r="E38" s="14"/>
      <c r="F38" s="14"/>
    </row>
    <row r="39" spans="2:11" x14ac:dyDescent="0.25">
      <c r="B39" s="17" t="s">
        <v>115</v>
      </c>
      <c r="C39" s="75"/>
      <c r="D39" s="75"/>
      <c r="E39" s="14"/>
      <c r="F39" s="14"/>
      <c r="H39" s="13"/>
      <c r="I39" s="13"/>
    </row>
    <row r="40" spans="2:11" x14ac:dyDescent="0.25">
      <c r="B40" s="45" t="s">
        <v>48</v>
      </c>
      <c r="C40" s="98" t="e">
        <f>AVERAGE(C36:C39)</f>
        <v>#DIV/0!</v>
      </c>
      <c r="D40" s="51" t="e">
        <f>AVERAGE(D36:D39)</f>
        <v>#DIV/0!</v>
      </c>
    </row>
    <row r="41" spans="2:11" x14ac:dyDescent="0.25">
      <c r="B41" s="25" t="s">
        <v>116</v>
      </c>
      <c r="C41" s="16" t="e">
        <f>C45*0.15</f>
        <v>#DIV/0!</v>
      </c>
      <c r="D41" s="16" t="e">
        <f>D45*0.15</f>
        <v>#DIV/0!</v>
      </c>
      <c r="E41" s="14"/>
      <c r="F41" s="14"/>
      <c r="H41" s="13"/>
      <c r="I41" s="13"/>
    </row>
    <row r="42" spans="2:11" x14ac:dyDescent="0.25">
      <c r="B42" s="17" t="s">
        <v>117</v>
      </c>
      <c r="C42" s="75"/>
      <c r="D42" s="75"/>
      <c r="E42" s="14"/>
      <c r="F42" s="14"/>
      <c r="H42" s="13"/>
      <c r="I42" s="13"/>
    </row>
    <row r="43" spans="2:11" x14ac:dyDescent="0.25">
      <c r="B43" s="33" t="s">
        <v>118</v>
      </c>
      <c r="C43" s="75"/>
      <c r="D43" s="75"/>
      <c r="E43" s="14"/>
      <c r="F43" s="14"/>
      <c r="H43" s="13"/>
      <c r="I43" s="13"/>
    </row>
    <row r="44" spans="2:11" x14ac:dyDescent="0.25">
      <c r="B44" s="33" t="s">
        <v>119</v>
      </c>
      <c r="C44" s="75"/>
      <c r="D44" s="75"/>
      <c r="E44" s="14"/>
      <c r="F44" s="14"/>
      <c r="H44" s="13"/>
      <c r="I44" s="13"/>
    </row>
    <row r="45" spans="2:11" x14ac:dyDescent="0.25">
      <c r="B45" s="45" t="s">
        <v>48</v>
      </c>
      <c r="C45" s="98" t="e">
        <f>AVERAGE(C42:C44)</f>
        <v>#DIV/0!</v>
      </c>
      <c r="D45" s="51" t="e">
        <f>AVERAGE(D42:D44)</f>
        <v>#DIV/0!</v>
      </c>
      <c r="E45" s="14"/>
      <c r="F45" s="14"/>
      <c r="H45" s="13"/>
      <c r="I45" s="13"/>
    </row>
    <row r="46" spans="2:11" x14ac:dyDescent="0.25">
      <c r="B46" s="25" t="s">
        <v>120</v>
      </c>
      <c r="C46" s="16" t="e">
        <f>C50*0.1</f>
        <v>#DIV/0!</v>
      </c>
      <c r="D46" s="16" t="e">
        <f>D50*0.1</f>
        <v>#DIV/0!</v>
      </c>
    </row>
    <row r="47" spans="2:11" x14ac:dyDescent="0.25">
      <c r="B47" s="31" t="s">
        <v>121</v>
      </c>
      <c r="C47" s="75"/>
      <c r="D47" s="75"/>
    </row>
    <row r="48" spans="2:11" x14ac:dyDescent="0.25">
      <c r="B48" s="28" t="s">
        <v>122</v>
      </c>
      <c r="C48" s="75"/>
      <c r="D48" s="75"/>
    </row>
    <row r="49" spans="2:9" x14ac:dyDescent="0.25">
      <c r="B49" s="28" t="s">
        <v>123</v>
      </c>
      <c r="C49" s="75"/>
      <c r="D49" s="75"/>
      <c r="E49" s="14"/>
      <c r="F49" s="14"/>
      <c r="G49" s="30"/>
      <c r="I49" s="13"/>
    </row>
    <row r="50" spans="2:9" x14ac:dyDescent="0.25">
      <c r="B50" s="45" t="s">
        <v>48</v>
      </c>
      <c r="C50" s="98" t="e">
        <f>AVERAGE(C47:C49)</f>
        <v>#DIV/0!</v>
      </c>
      <c r="D50" s="51" t="e">
        <f>AVERAGE(D47:D49)</f>
        <v>#DIV/0!</v>
      </c>
      <c r="E50" s="14"/>
      <c r="F50" s="14"/>
      <c r="H50" s="13"/>
      <c r="I50" s="13"/>
    </row>
    <row r="51" spans="2:9" x14ac:dyDescent="0.25">
      <c r="B51" s="25" t="s">
        <v>124</v>
      </c>
      <c r="C51" s="16" t="e">
        <f>C56*0.2</f>
        <v>#DIV/0!</v>
      </c>
      <c r="D51" s="16" t="e">
        <f>D56*0.2</f>
        <v>#DIV/0!</v>
      </c>
      <c r="E51" s="14"/>
      <c r="F51" s="14"/>
      <c r="G51" s="30"/>
      <c r="H51" s="30"/>
    </row>
    <row r="52" spans="2:9" x14ac:dyDescent="0.25">
      <c r="B52" s="52" t="s">
        <v>125</v>
      </c>
      <c r="C52" s="75"/>
      <c r="D52" s="75"/>
      <c r="E52" s="14"/>
      <c r="F52" s="14"/>
      <c r="H52" s="13"/>
      <c r="I52" s="13"/>
    </row>
    <row r="53" spans="2:9" x14ac:dyDescent="0.25">
      <c r="B53" s="52" t="s">
        <v>126</v>
      </c>
      <c r="C53" s="75"/>
      <c r="D53" s="75"/>
      <c r="E53" s="14"/>
      <c r="F53" s="14"/>
      <c r="H53" s="13"/>
      <c r="I53" s="13"/>
    </row>
    <row r="54" spans="2:9" x14ac:dyDescent="0.25">
      <c r="B54" s="52" t="s">
        <v>127</v>
      </c>
      <c r="C54" s="75"/>
      <c r="D54" s="75"/>
      <c r="E54" s="14"/>
      <c r="F54" s="14"/>
      <c r="H54" s="13"/>
      <c r="I54" s="13"/>
    </row>
    <row r="55" spans="2:9" x14ac:dyDescent="0.25">
      <c r="B55" s="52" t="s">
        <v>128</v>
      </c>
      <c r="C55" s="75"/>
      <c r="D55" s="75"/>
      <c r="E55" s="14"/>
      <c r="F55" s="14"/>
      <c r="H55" s="13"/>
      <c r="I55" s="13"/>
    </row>
    <row r="56" spans="2:9" x14ac:dyDescent="0.25">
      <c r="B56" s="45" t="s">
        <v>48</v>
      </c>
      <c r="C56" s="98" t="e">
        <f>AVERAGE(C52:C55)</f>
        <v>#DIV/0!</v>
      </c>
      <c r="D56" s="51" t="e">
        <f>AVERAGE(D52:D55)</f>
        <v>#DIV/0!</v>
      </c>
      <c r="E56" s="14"/>
      <c r="F56" s="14"/>
      <c r="H56" s="13"/>
      <c r="I56" s="13"/>
    </row>
    <row r="57" spans="2:9" x14ac:dyDescent="0.25">
      <c r="B57" s="25" t="s">
        <v>129</v>
      </c>
      <c r="C57" s="53" t="e">
        <f>C65*0.2</f>
        <v>#DIV/0!</v>
      </c>
      <c r="D57" s="53" t="e">
        <f>D65*0.2</f>
        <v>#DIV/0!</v>
      </c>
      <c r="F57" s="13"/>
    </row>
    <row r="58" spans="2:9" x14ac:dyDescent="0.25">
      <c r="B58" s="54" t="s">
        <v>130</v>
      </c>
      <c r="C58" s="75"/>
      <c r="D58" s="75"/>
      <c r="F58" s="13"/>
    </row>
    <row r="59" spans="2:9" x14ac:dyDescent="0.25">
      <c r="B59" s="32" t="s">
        <v>131</v>
      </c>
      <c r="C59" s="75"/>
      <c r="D59" s="75"/>
      <c r="F59" s="13"/>
    </row>
    <row r="60" spans="2:9" x14ac:dyDescent="0.25">
      <c r="B60" s="32" t="s">
        <v>132</v>
      </c>
      <c r="C60" s="75"/>
      <c r="D60" s="75"/>
      <c r="F60" s="13"/>
    </row>
    <row r="61" spans="2:9" x14ac:dyDescent="0.25">
      <c r="B61" s="54" t="s">
        <v>133</v>
      </c>
      <c r="C61" s="75"/>
      <c r="D61" s="75"/>
      <c r="F61" s="13"/>
    </row>
    <row r="62" spans="2:9" x14ac:dyDescent="0.25">
      <c r="B62" s="54" t="s">
        <v>134</v>
      </c>
      <c r="C62" s="75"/>
      <c r="D62" s="75"/>
      <c r="F62" s="13"/>
    </row>
    <row r="63" spans="2:9" x14ac:dyDescent="0.25">
      <c r="B63" s="52" t="s">
        <v>135</v>
      </c>
      <c r="C63" s="75"/>
      <c r="D63" s="75"/>
      <c r="F63" s="13"/>
    </row>
    <row r="64" spans="2:9" x14ac:dyDescent="0.25">
      <c r="B64" s="52" t="s">
        <v>80</v>
      </c>
      <c r="C64" s="75"/>
      <c r="D64" s="75"/>
      <c r="F64" s="13"/>
    </row>
    <row r="65" spans="2:6" x14ac:dyDescent="0.25">
      <c r="B65" s="45" t="s">
        <v>48</v>
      </c>
      <c r="C65" s="98" t="e">
        <f>AVERAGE(C58:C64)</f>
        <v>#DIV/0!</v>
      </c>
      <c r="D65" s="51" t="e">
        <f>AVERAGE(D58:D64)</f>
        <v>#DIV/0!</v>
      </c>
    </row>
    <row r="66" spans="2:6" x14ac:dyDescent="0.25">
      <c r="B66" s="25" t="s">
        <v>136</v>
      </c>
      <c r="C66" s="53" t="e">
        <f>C69*0.1</f>
        <v>#DIV/0!</v>
      </c>
      <c r="D66" s="53" t="e">
        <f>D69*0.1</f>
        <v>#DIV/0!</v>
      </c>
      <c r="F66" s="13"/>
    </row>
    <row r="67" spans="2:6" x14ac:dyDescent="0.25">
      <c r="B67" s="32" t="s">
        <v>137</v>
      </c>
      <c r="C67" s="75"/>
      <c r="D67" s="75"/>
      <c r="F67" s="13"/>
    </row>
    <row r="68" spans="2:6" x14ac:dyDescent="0.25">
      <c r="B68" s="32" t="s">
        <v>138</v>
      </c>
      <c r="C68" s="75"/>
      <c r="D68" s="75"/>
      <c r="F68" s="13"/>
    </row>
    <row r="69" spans="2:6" x14ac:dyDescent="0.25">
      <c r="B69" s="45" t="s">
        <v>48</v>
      </c>
      <c r="C69" s="98" t="e">
        <f>AVERAGE(C67:C68)</f>
        <v>#DIV/0!</v>
      </c>
      <c r="D69" s="51" t="e">
        <f>AVERAGE(D67:D68)</f>
        <v>#DIV/0!</v>
      </c>
    </row>
    <row r="70" spans="2:6" x14ac:dyDescent="0.25">
      <c r="B70" s="15" t="s">
        <v>139</v>
      </c>
      <c r="C70" s="53" t="e">
        <f>C73*0.1</f>
        <v>#DIV/0!</v>
      </c>
      <c r="D70" s="53" t="e">
        <f>D73*0.1</f>
        <v>#DIV/0!</v>
      </c>
      <c r="F70" s="13"/>
    </row>
    <row r="71" spans="2:6" x14ac:dyDescent="0.25">
      <c r="B71" s="32" t="s">
        <v>140</v>
      </c>
      <c r="C71" s="75"/>
      <c r="D71" s="75"/>
      <c r="F71" s="13"/>
    </row>
    <row r="72" spans="2:6" x14ac:dyDescent="0.25">
      <c r="B72" s="32" t="s">
        <v>141</v>
      </c>
      <c r="C72" s="75"/>
      <c r="D72" s="75"/>
      <c r="F72" s="13"/>
    </row>
    <row r="73" spans="2:6" x14ac:dyDescent="0.25">
      <c r="B73" s="55" t="s">
        <v>48</v>
      </c>
      <c r="C73" s="98" t="e">
        <f>AVERAGE(C71:C72)</f>
        <v>#DIV/0!</v>
      </c>
      <c r="D73" s="51" t="e">
        <f>AVERAGE(D71:D72)</f>
        <v>#DIV/0!</v>
      </c>
    </row>
    <row r="168" spans="13:13" x14ac:dyDescent="0.25">
      <c r="M168" t="s">
        <v>103</v>
      </c>
    </row>
    <row r="169" spans="13:13" x14ac:dyDescent="0.25">
      <c r="M169" t="s">
        <v>104</v>
      </c>
    </row>
    <row r="172" spans="13:13" x14ac:dyDescent="0.25">
      <c r="M172">
        <v>1</v>
      </c>
    </row>
    <row r="173" spans="13:13" x14ac:dyDescent="0.25">
      <c r="M173">
        <v>2</v>
      </c>
    </row>
    <row r="174" spans="13:13" x14ac:dyDescent="0.25">
      <c r="M174">
        <v>3</v>
      </c>
    </row>
    <row r="175" spans="13:13" x14ac:dyDescent="0.25">
      <c r="M175">
        <v>4</v>
      </c>
    </row>
    <row r="176" spans="13:13" x14ac:dyDescent="0.25">
      <c r="M176">
        <v>5</v>
      </c>
    </row>
    <row r="177" spans="13:13" x14ac:dyDescent="0.25">
      <c r="M177">
        <v>6</v>
      </c>
    </row>
    <row r="178" spans="13:13" x14ac:dyDescent="0.25">
      <c r="M178" s="48" t="s">
        <v>105</v>
      </c>
    </row>
  </sheetData>
  <sheetProtection sheet="1" objects="1" scenarios="1" selectLockedCells="1"/>
  <mergeCells count="6">
    <mergeCell ref="F10:F11"/>
    <mergeCell ref="I10:I11"/>
    <mergeCell ref="L10:L11"/>
    <mergeCell ref="B19:D29"/>
    <mergeCell ref="F20:G20"/>
    <mergeCell ref="F21:L26"/>
  </mergeCells>
  <dataValidations count="2">
    <dataValidation type="list" allowBlank="1" showInputMessage="1" showErrorMessage="1" sqref="L12 L15:L18">
      <formula1>$M$167:$M$169</formula1>
      <formula2>0</formula2>
    </dataValidation>
    <dataValidation type="list" allowBlank="1" showInputMessage="1" showErrorMessage="1" sqref="C36:D39 C42:D44 C47:D49 C52:D55 C58:D64 C67:D68 C71:D72 C75:D78 C81:D83 C86:D87 C90:D91 C94:D96">
      <formula1>$M$172:$M$178</formula1>
      <formula2>0</formula2>
    </dataValidation>
  </dataValidations>
  <pageMargins left="0.7" right="0.7" top="0.75" bottom="0.75" header="0.511811023622047" footer="0.511811023622047"/>
  <pageSetup paperSize="9" orientation="portrait" horizontalDpi="300" verticalDpi="300" r:id="rId1"/>
  <drawing r:id="rId2"/>
  <legacyDrawing r:id="rId3"/>
  <picture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00000"/>
  </sheetPr>
  <dimension ref="B7:M78"/>
  <sheetViews>
    <sheetView showGridLines="0" showRowColHeaders="0" zoomScale="55" zoomScaleNormal="55" workbookViewId="0">
      <selection activeCell="F15" sqref="F15"/>
    </sheetView>
  </sheetViews>
  <sheetFormatPr baseColWidth="10" defaultColWidth="11.42578125" defaultRowHeight="15" x14ac:dyDescent="0.25"/>
  <cols>
    <col min="2" max="2" width="65.28515625" customWidth="1"/>
    <col min="3" max="3" width="24.85546875" customWidth="1"/>
    <col min="4" max="4" width="21.7109375" customWidth="1"/>
    <col min="6" max="6" width="6.42578125" customWidth="1"/>
    <col min="8" max="8" width="12.85546875" customWidth="1"/>
    <col min="9" max="9" width="13.28515625" customWidth="1"/>
    <col min="10" max="10" width="14.7109375" customWidth="1"/>
    <col min="13" max="13" width="28.7109375" customWidth="1"/>
  </cols>
  <sheetData>
    <row r="7" spans="2:13" x14ac:dyDescent="0.25">
      <c r="B7" t="s">
        <v>23</v>
      </c>
      <c r="G7" s="152"/>
      <c r="H7" s="56" t="s">
        <v>3</v>
      </c>
      <c r="I7" s="57" t="s">
        <v>6</v>
      </c>
      <c r="J7" s="153" t="s">
        <v>25</v>
      </c>
      <c r="K7" s="56" t="s">
        <v>3</v>
      </c>
      <c r="L7" s="57" t="s">
        <v>6</v>
      </c>
      <c r="M7" s="154" t="s">
        <v>142</v>
      </c>
    </row>
    <row r="8" spans="2:13" x14ac:dyDescent="0.25">
      <c r="B8" s="3" t="s">
        <v>24</v>
      </c>
      <c r="C8" s="76"/>
      <c r="G8" s="152"/>
      <c r="H8" s="58" t="s">
        <v>28</v>
      </c>
      <c r="I8" s="59" t="s">
        <v>28</v>
      </c>
      <c r="J8" s="153"/>
      <c r="K8" s="58" t="s">
        <v>29</v>
      </c>
      <c r="L8" s="59" t="s">
        <v>29</v>
      </c>
      <c r="M8" s="154"/>
    </row>
    <row r="9" spans="2:13" ht="29.25" customHeight="1" x14ac:dyDescent="0.25">
      <c r="G9" s="62" t="s">
        <v>143</v>
      </c>
      <c r="H9" s="60" t="e">
        <f>C22</f>
        <v>#DIV/0!</v>
      </c>
      <c r="I9" s="60" t="e">
        <f>D22</f>
        <v>#DIV/0!</v>
      </c>
      <c r="J9" s="60" t="e">
        <f>I9-H9</f>
        <v>#DIV/0!</v>
      </c>
      <c r="K9" s="61" t="e">
        <f>(IF(H9&lt;=2.99,"BAJA",(IF(H9=3,"MEDIA",(IF(H9&lt;=4.74,"MEDIA",(IF(H9&gt;=4.75,"ALTA",(IF(H9&lt;=6,"ALTA"))))))))))</f>
        <v>#DIV/0!</v>
      </c>
      <c r="L9" s="61" t="e">
        <f>(IF(I9&lt;=2.99,"BAJA",(IF(I9=3,"MEDIA",(IF(I9&lt;=4.74,"MEDIA",(IF(I9&gt;=4.75,"ALTA",(IF(I9&lt;=6,"ALTA"))))))))))</f>
        <v>#DIV/0!</v>
      </c>
      <c r="M9" s="77" t="s">
        <v>31</v>
      </c>
    </row>
    <row r="10" spans="2:13" ht="15" customHeight="1" x14ac:dyDescent="0.25">
      <c r="B10" s="3" t="s">
        <v>27</v>
      </c>
      <c r="C10" s="76"/>
    </row>
    <row r="13" spans="2:13" x14ac:dyDescent="0.25">
      <c r="B13" s="3" t="s">
        <v>33</v>
      </c>
      <c r="C13" s="76"/>
    </row>
    <row r="15" spans="2:13" x14ac:dyDescent="0.25">
      <c r="B15" s="3" t="s">
        <v>35</v>
      </c>
      <c r="C15" s="76"/>
    </row>
    <row r="19" spans="2:5" ht="15.75" x14ac:dyDescent="0.25">
      <c r="C19" s="63" t="s">
        <v>3</v>
      </c>
      <c r="D19" s="64" t="s">
        <v>6</v>
      </c>
      <c r="E19" s="13"/>
    </row>
    <row r="20" spans="2:5" x14ac:dyDescent="0.25">
      <c r="B20" s="68" t="s">
        <v>144</v>
      </c>
      <c r="C20" s="65" t="s">
        <v>38</v>
      </c>
      <c r="D20" s="66" t="s">
        <v>38</v>
      </c>
    </row>
    <row r="21" spans="2:5" ht="26.25" x14ac:dyDescent="0.25">
      <c r="B21" s="67" t="s">
        <v>145</v>
      </c>
      <c r="C21" s="151" t="s">
        <v>103</v>
      </c>
      <c r="D21" s="151"/>
      <c r="E21" s="14"/>
    </row>
    <row r="22" spans="2:5" x14ac:dyDescent="0.25">
      <c r="B22" s="15" t="s">
        <v>146</v>
      </c>
      <c r="C22" s="16" t="e">
        <f>IF(C21= "NO", 0, C27)</f>
        <v>#DIV/0!</v>
      </c>
      <c r="D22" s="16" t="e">
        <f>IF(C21= "NO", 0, D27)</f>
        <v>#DIV/0!</v>
      </c>
    </row>
    <row r="23" spans="2:5" x14ac:dyDescent="0.25">
      <c r="B23" s="17" t="s">
        <v>147</v>
      </c>
      <c r="C23" s="72"/>
      <c r="D23" s="72"/>
    </row>
    <row r="24" spans="2:5" ht="30" x14ac:dyDescent="0.25">
      <c r="B24" s="17" t="s">
        <v>148</v>
      </c>
      <c r="C24" s="72"/>
      <c r="D24" s="72"/>
    </row>
    <row r="25" spans="2:5" x14ac:dyDescent="0.25">
      <c r="B25" s="17" t="s">
        <v>149</v>
      </c>
      <c r="C25" s="72"/>
      <c r="D25" s="72"/>
    </row>
    <row r="26" spans="2:5" ht="30" x14ac:dyDescent="0.25">
      <c r="B26" s="17" t="s">
        <v>150</v>
      </c>
      <c r="C26" s="72"/>
      <c r="D26" s="72"/>
    </row>
    <row r="27" spans="2:5" x14ac:dyDescent="0.25">
      <c r="B27" s="18" t="s">
        <v>48</v>
      </c>
      <c r="C27" s="19" t="e">
        <f>AVERAGE(C23:C26)</f>
        <v>#DIV/0!</v>
      </c>
      <c r="D27" s="19" t="e">
        <f>AVERAGE(D23:D26)</f>
        <v>#DIV/0!</v>
      </c>
      <c r="E27" s="14"/>
    </row>
    <row r="28" spans="2:5" x14ac:dyDescent="0.25">
      <c r="E28" s="14"/>
    </row>
    <row r="72" spans="11:13" x14ac:dyDescent="0.25">
      <c r="K72">
        <v>1</v>
      </c>
      <c r="M72" t="s">
        <v>103</v>
      </c>
    </row>
    <row r="73" spans="11:13" x14ac:dyDescent="0.25">
      <c r="K73">
        <v>2</v>
      </c>
      <c r="M73" t="s">
        <v>104</v>
      </c>
    </row>
    <row r="74" spans="11:13" x14ac:dyDescent="0.25">
      <c r="K74">
        <v>3</v>
      </c>
    </row>
    <row r="75" spans="11:13" x14ac:dyDescent="0.25">
      <c r="K75">
        <v>4</v>
      </c>
    </row>
    <row r="76" spans="11:13" x14ac:dyDescent="0.25">
      <c r="K76">
        <v>5</v>
      </c>
    </row>
    <row r="77" spans="11:13" x14ac:dyDescent="0.25">
      <c r="K77">
        <v>6</v>
      </c>
    </row>
    <row r="78" spans="11:13" x14ac:dyDescent="0.25">
      <c r="K78" t="s">
        <v>105</v>
      </c>
    </row>
  </sheetData>
  <sheetProtection sheet="1" objects="1" scenarios="1" selectLockedCells="1"/>
  <mergeCells count="4">
    <mergeCell ref="C21:D21"/>
    <mergeCell ref="G7:G8"/>
    <mergeCell ref="J7:J8"/>
    <mergeCell ref="M7:M8"/>
  </mergeCells>
  <dataValidations count="2">
    <dataValidation type="list" allowBlank="1" showInputMessage="1" showErrorMessage="1" sqref="M9 C21:D21">
      <formula1>$M$72:$M$73</formula1>
    </dataValidation>
    <dataValidation type="list" allowBlank="1" showInputMessage="1" showErrorMessage="1" sqref="C23:D26">
      <formula1>$K$72:$K$78</formula1>
    </dataValidation>
  </dataValidations>
  <pageMargins left="0.7" right="0.7" top="0.75" bottom="0.75" header="0.3" footer="0.3"/>
  <ignoredErrors>
    <ignoredError sqref="F15" evalError="1" twoDigitTextYear="1" numberStoredAsText="1" formula="1" formulaRange="1" unlockedFormula="1" emptyCellReference="1" listDataValidation="1" calculatedColumn="1"/>
  </ignoredErrors>
  <drawing r:id="rId1"/>
  <legacyDrawing r:id="rId2"/>
  <pictur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Presentación</vt:lpstr>
      <vt:lpstr>Hoja1</vt:lpstr>
      <vt:lpstr>Instrucciones</vt:lpstr>
      <vt:lpstr>Itinerario de EMPLEO</vt:lpstr>
      <vt:lpstr>Itinerario de EMPRENDIMIENTO</vt:lpstr>
      <vt:lpstr>VIOLENCIA DE GÉNERO</vt:lpstr>
      <vt:lpstr>'Itinerario de EMPLEO'!Área_de_impresión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María Guinea Cataluña</cp:lastModifiedBy>
  <cp:revision>2</cp:revision>
  <dcterms:created xsi:type="dcterms:W3CDTF">2015-06-05T18:19:34Z</dcterms:created>
  <dcterms:modified xsi:type="dcterms:W3CDTF">2023-09-22T08:52:15Z</dcterms:modified>
  <cp:category/>
  <cp:contentStatus/>
</cp:coreProperties>
</file>